
<file path=[Content_Types].xml><?xml version="1.0" encoding="utf-8"?>
<Types xmlns="http://schemas.openxmlformats.org/package/2006/content-types"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charts/chart3.xml" ContentType="application/vnd.openxmlformats-officedocument.drawingml.chart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Default Extension="rels" ContentType="application/vnd.openxmlformats-package.relationships+xml"/>
  <Override PartName="/xl/drawings/drawing1.xml" ContentType="application/vnd.openxmlformats-officedocument.drawing+xml"/>
  <Override PartName="/xl/charts/chart2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80" yWindow="-20" windowWidth="20880" windowHeight="15580"/>
  </bookViews>
  <sheets>
    <sheet name="Sheet1" sheetId="1" r:id="rId1"/>
    <sheet name="Sheet2" sheetId="2" r:id="rId2"/>
    <sheet name="Sheet3" sheetId="3" r:id="rId3"/>
    <sheet name="Sheet4" sheetId="4" r:id="rId4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L5" i="1"/>
  <c r="N5"/>
  <c r="L4"/>
  <c r="N4"/>
  <c r="M5"/>
  <c r="M4"/>
  <c r="I5"/>
  <c r="K5"/>
  <c r="I4"/>
  <c r="K4"/>
  <c r="D199"/>
  <c r="D200"/>
  <c r="D201"/>
  <c r="D202"/>
  <c r="D203"/>
  <c r="D208"/>
  <c r="C208"/>
  <c r="D185"/>
  <c r="D186"/>
  <c r="D187"/>
  <c r="D188"/>
  <c r="D189"/>
  <c r="D194"/>
  <c r="C194"/>
  <c r="D172"/>
  <c r="D173"/>
  <c r="D174"/>
  <c r="D175"/>
  <c r="D176"/>
  <c r="D180"/>
  <c r="C180"/>
  <c r="D159"/>
  <c r="D160"/>
  <c r="D161"/>
  <c r="D162"/>
  <c r="D163"/>
  <c r="D167"/>
  <c r="C167"/>
  <c r="D116"/>
  <c r="D117"/>
  <c r="D118"/>
  <c r="D119"/>
  <c r="D120"/>
  <c r="D121"/>
  <c r="D122"/>
  <c r="D126"/>
  <c r="C126"/>
  <c r="D99"/>
  <c r="D100"/>
  <c r="D101"/>
  <c r="D102"/>
  <c r="D103"/>
  <c r="D107"/>
  <c r="C107"/>
  <c r="D82"/>
  <c r="D83"/>
  <c r="D84"/>
  <c r="D85"/>
  <c r="D86"/>
  <c r="D90"/>
  <c r="C90"/>
  <c r="D204"/>
  <c r="D205"/>
  <c r="D206"/>
  <c r="D207"/>
  <c r="M200"/>
  <c r="M201"/>
  <c r="M202"/>
  <c r="M203"/>
  <c r="M204"/>
  <c r="M205"/>
  <c r="M206"/>
  <c r="M199"/>
  <c r="H206"/>
  <c r="H205"/>
  <c r="H204"/>
  <c r="H203"/>
  <c r="H202"/>
  <c r="H201"/>
  <c r="H200"/>
  <c r="H199"/>
  <c r="C207"/>
  <c r="E206"/>
  <c r="F206"/>
  <c r="E205"/>
  <c r="F205"/>
  <c r="E204"/>
  <c r="F204"/>
  <c r="E203"/>
  <c r="F203"/>
  <c r="E202"/>
  <c r="F202"/>
  <c r="E201"/>
  <c r="F201"/>
  <c r="E200"/>
  <c r="F200"/>
  <c r="E199"/>
  <c r="F199"/>
  <c r="L199"/>
  <c r="L200"/>
  <c r="L201"/>
  <c r="L202"/>
  <c r="L203"/>
  <c r="L204"/>
  <c r="L205"/>
  <c r="L206"/>
  <c r="K206"/>
  <c r="I199"/>
  <c r="I200"/>
  <c r="I201"/>
  <c r="I202"/>
  <c r="I203"/>
  <c r="I204"/>
  <c r="I205"/>
  <c r="I206"/>
  <c r="J206"/>
  <c r="K205"/>
  <c r="J205"/>
  <c r="K204"/>
  <c r="J204"/>
  <c r="K203"/>
  <c r="J203"/>
  <c r="K202"/>
  <c r="J202"/>
  <c r="K201"/>
  <c r="J201"/>
  <c r="K200"/>
  <c r="J200"/>
  <c r="K199"/>
  <c r="J199"/>
  <c r="K198"/>
  <c r="J198"/>
  <c r="D190"/>
  <c r="D191"/>
  <c r="D192"/>
  <c r="D193"/>
  <c r="M186"/>
  <c r="M187"/>
  <c r="M188"/>
  <c r="M189"/>
  <c r="M190"/>
  <c r="M191"/>
  <c r="M192"/>
  <c r="M185"/>
  <c r="E190"/>
  <c r="F190"/>
  <c r="E189"/>
  <c r="F189"/>
  <c r="E188"/>
  <c r="F188"/>
  <c r="E187"/>
  <c r="F187"/>
  <c r="E186"/>
  <c r="F186"/>
  <c r="E185"/>
  <c r="F185"/>
  <c r="L185"/>
  <c r="L186"/>
  <c r="L187"/>
  <c r="L188"/>
  <c r="L189"/>
  <c r="L190"/>
  <c r="E191"/>
  <c r="F191"/>
  <c r="L191"/>
  <c r="E192"/>
  <c r="F192"/>
  <c r="L192"/>
  <c r="I185"/>
  <c r="I186"/>
  <c r="I187"/>
  <c r="I188"/>
  <c r="I189"/>
  <c r="I190"/>
  <c r="I191"/>
  <c r="I192"/>
  <c r="E16"/>
  <c r="E172"/>
  <c r="F172"/>
  <c r="E173"/>
  <c r="F173"/>
  <c r="E174"/>
  <c r="F174"/>
  <c r="E175"/>
  <c r="F175"/>
  <c r="E176"/>
  <c r="F176"/>
  <c r="H192"/>
  <c r="H191"/>
  <c r="H190"/>
  <c r="H189"/>
  <c r="H188"/>
  <c r="H187"/>
  <c r="H186"/>
  <c r="H185"/>
  <c r="J191"/>
  <c r="K191"/>
  <c r="C193"/>
  <c r="K192"/>
  <c r="J192"/>
  <c r="K190"/>
  <c r="J190"/>
  <c r="K189"/>
  <c r="J189"/>
  <c r="K188"/>
  <c r="J188"/>
  <c r="K187"/>
  <c r="J187"/>
  <c r="K186"/>
  <c r="J186"/>
  <c r="K185"/>
  <c r="J185"/>
  <c r="K184"/>
  <c r="J184"/>
  <c r="D177"/>
  <c r="D178"/>
  <c r="L172"/>
  <c r="L173"/>
  <c r="L174"/>
  <c r="L175"/>
  <c r="L176"/>
  <c r="E12"/>
  <c r="E177"/>
  <c r="F177"/>
  <c r="L177"/>
  <c r="E14"/>
  <c r="E178"/>
  <c r="F178"/>
  <c r="L178"/>
  <c r="E159"/>
  <c r="F159"/>
  <c r="L159"/>
  <c r="E160"/>
  <c r="F160"/>
  <c r="L160"/>
  <c r="E161"/>
  <c r="F161"/>
  <c r="L161"/>
  <c r="E162"/>
  <c r="F162"/>
  <c r="L162"/>
  <c r="E163"/>
  <c r="F163"/>
  <c r="L163"/>
  <c r="D164"/>
  <c r="E164"/>
  <c r="F164"/>
  <c r="L164"/>
  <c r="D165"/>
  <c r="E165"/>
  <c r="F165"/>
  <c r="L165"/>
  <c r="E116"/>
  <c r="F116"/>
  <c r="L116"/>
  <c r="E117"/>
  <c r="F117"/>
  <c r="L117"/>
  <c r="E118"/>
  <c r="F118"/>
  <c r="L118"/>
  <c r="E119"/>
  <c r="F119"/>
  <c r="L119"/>
  <c r="E120"/>
  <c r="F120"/>
  <c r="L120"/>
  <c r="E121"/>
  <c r="F121"/>
  <c r="L121"/>
  <c r="E122"/>
  <c r="F122"/>
  <c r="L122"/>
  <c r="D123"/>
  <c r="E123"/>
  <c r="F123"/>
  <c r="L123"/>
  <c r="D124"/>
  <c r="E124"/>
  <c r="F124"/>
  <c r="L124"/>
  <c r="E99"/>
  <c r="F99"/>
  <c r="L99"/>
  <c r="E100"/>
  <c r="F100"/>
  <c r="L100"/>
  <c r="E101"/>
  <c r="F101"/>
  <c r="L101"/>
  <c r="E102"/>
  <c r="F102"/>
  <c r="L102"/>
  <c r="E103"/>
  <c r="F103"/>
  <c r="L103"/>
  <c r="D104"/>
  <c r="E104"/>
  <c r="F104"/>
  <c r="L104"/>
  <c r="D105"/>
  <c r="E105"/>
  <c r="F105"/>
  <c r="L105"/>
  <c r="E83"/>
  <c r="F83"/>
  <c r="E82"/>
  <c r="F82"/>
  <c r="L82"/>
  <c r="L83"/>
  <c r="E84"/>
  <c r="F84"/>
  <c r="L84"/>
  <c r="E85"/>
  <c r="F85"/>
  <c r="L85"/>
  <c r="E86"/>
  <c r="F86"/>
  <c r="L86"/>
  <c r="D87"/>
  <c r="E87"/>
  <c r="F87"/>
  <c r="L87"/>
  <c r="D88"/>
  <c r="E88"/>
  <c r="F88"/>
  <c r="L88"/>
  <c r="I172"/>
  <c r="I173"/>
  <c r="I174"/>
  <c r="I175"/>
  <c r="I176"/>
  <c r="I177"/>
  <c r="I178"/>
  <c r="J178"/>
  <c r="J177"/>
  <c r="J176"/>
  <c r="J175"/>
  <c r="J174"/>
  <c r="J173"/>
  <c r="J172"/>
  <c r="J171"/>
  <c r="I159"/>
  <c r="I160"/>
  <c r="I161"/>
  <c r="I162"/>
  <c r="I163"/>
  <c r="I164"/>
  <c r="I165"/>
  <c r="J165"/>
  <c r="J164"/>
  <c r="J163"/>
  <c r="J162"/>
  <c r="J161"/>
  <c r="J160"/>
  <c r="J159"/>
  <c r="J158"/>
  <c r="I116"/>
  <c r="I117"/>
  <c r="I118"/>
  <c r="I119"/>
  <c r="I120"/>
  <c r="I121"/>
  <c r="I122"/>
  <c r="I123"/>
  <c r="I124"/>
  <c r="J124"/>
  <c r="J123"/>
  <c r="J122"/>
  <c r="J121"/>
  <c r="J120"/>
  <c r="J119"/>
  <c r="J118"/>
  <c r="J117"/>
  <c r="J116"/>
  <c r="J115"/>
  <c r="I99"/>
  <c r="I100"/>
  <c r="I101"/>
  <c r="I102"/>
  <c r="I103"/>
  <c r="I104"/>
  <c r="I105"/>
  <c r="J105"/>
  <c r="J104"/>
  <c r="J103"/>
  <c r="J102"/>
  <c r="J101"/>
  <c r="J100"/>
  <c r="J99"/>
  <c r="J98"/>
  <c r="I82"/>
  <c r="I83"/>
  <c r="J83"/>
  <c r="I84"/>
  <c r="J84"/>
  <c r="I85"/>
  <c r="J85"/>
  <c r="I86"/>
  <c r="J86"/>
  <c r="I87"/>
  <c r="J87"/>
  <c r="I88"/>
  <c r="J88"/>
  <c r="J82"/>
  <c r="J81"/>
  <c r="D40"/>
  <c r="D41"/>
  <c r="D42"/>
  <c r="D43"/>
  <c r="D44"/>
  <c r="D45"/>
  <c r="D39"/>
  <c r="D25"/>
  <c r="D26"/>
  <c r="D27"/>
  <c r="D28"/>
  <c r="D24"/>
  <c r="F16"/>
  <c r="D89"/>
  <c r="M83"/>
  <c r="M84"/>
  <c r="M85"/>
  <c r="M86"/>
  <c r="M87"/>
  <c r="M88"/>
  <c r="M82"/>
  <c r="D179"/>
  <c r="M173"/>
  <c r="M174"/>
  <c r="M175"/>
  <c r="M176"/>
  <c r="M177"/>
  <c r="M178"/>
  <c r="M172"/>
  <c r="D166"/>
  <c r="M160"/>
  <c r="M161"/>
  <c r="M162"/>
  <c r="M163"/>
  <c r="M164"/>
  <c r="M165"/>
  <c r="M159"/>
  <c r="D125"/>
  <c r="M124"/>
  <c r="M117"/>
  <c r="M118"/>
  <c r="M119"/>
  <c r="M120"/>
  <c r="M121"/>
  <c r="M122"/>
  <c r="M123"/>
  <c r="M116"/>
  <c r="D106"/>
  <c r="M100"/>
  <c r="M101"/>
  <c r="M102"/>
  <c r="M103"/>
  <c r="M104"/>
  <c r="M105"/>
  <c r="M99"/>
  <c r="C179"/>
  <c r="G178"/>
  <c r="K178"/>
  <c r="H178"/>
  <c r="G177"/>
  <c r="K177"/>
  <c r="H177"/>
  <c r="G176"/>
  <c r="K176"/>
  <c r="H176"/>
  <c r="G175"/>
  <c r="K175"/>
  <c r="H175"/>
  <c r="G174"/>
  <c r="K174"/>
  <c r="H174"/>
  <c r="G173"/>
  <c r="K173"/>
  <c r="H173"/>
  <c r="G172"/>
  <c r="K172"/>
  <c r="H172"/>
  <c r="K171"/>
  <c r="C166"/>
  <c r="G165"/>
  <c r="K165"/>
  <c r="H165"/>
  <c r="G164"/>
  <c r="K164"/>
  <c r="H164"/>
  <c r="G163"/>
  <c r="K163"/>
  <c r="H163"/>
  <c r="G162"/>
  <c r="K162"/>
  <c r="H162"/>
  <c r="G161"/>
  <c r="K161"/>
  <c r="H161"/>
  <c r="G160"/>
  <c r="K160"/>
  <c r="H160"/>
  <c r="G159"/>
  <c r="K159"/>
  <c r="H159"/>
  <c r="K158"/>
  <c r="G123"/>
  <c r="K123"/>
  <c r="G124"/>
  <c r="K124"/>
  <c r="G122"/>
  <c r="K122"/>
  <c r="G121"/>
  <c r="K121"/>
  <c r="G120"/>
  <c r="K120"/>
  <c r="G119"/>
  <c r="K119"/>
  <c r="G118"/>
  <c r="K118"/>
  <c r="G117"/>
  <c r="K117"/>
  <c r="G116"/>
  <c r="K116"/>
  <c r="K115"/>
  <c r="G105"/>
  <c r="K105"/>
  <c r="G104"/>
  <c r="K104"/>
  <c r="G103"/>
  <c r="K103"/>
  <c r="G102"/>
  <c r="K102"/>
  <c r="G101"/>
  <c r="K101"/>
  <c r="G100"/>
  <c r="K100"/>
  <c r="G99"/>
  <c r="K99"/>
  <c r="K98"/>
  <c r="G82"/>
  <c r="K82"/>
  <c r="K81"/>
  <c r="G83"/>
  <c r="K83"/>
  <c r="G84"/>
  <c r="K84"/>
  <c r="G85"/>
  <c r="K85"/>
  <c r="G86"/>
  <c r="K86"/>
  <c r="G87"/>
  <c r="K87"/>
  <c r="G88"/>
  <c r="K88"/>
  <c r="V39"/>
  <c r="V38"/>
  <c r="T39"/>
  <c r="T38"/>
  <c r="E24"/>
  <c r="G24"/>
  <c r="E39"/>
  <c r="R39"/>
  <c r="R38"/>
  <c r="U39"/>
  <c r="U40"/>
  <c r="U41"/>
  <c r="U42"/>
  <c r="U43"/>
  <c r="U44"/>
  <c r="U45"/>
  <c r="U46"/>
  <c r="S39"/>
  <c r="S40"/>
  <c r="S41"/>
  <c r="S42"/>
  <c r="S43"/>
  <c r="S44"/>
  <c r="S45"/>
  <c r="S46"/>
  <c r="Q39"/>
  <c r="Q40"/>
  <c r="Q41"/>
  <c r="Q42"/>
  <c r="Q43"/>
  <c r="Q44"/>
  <c r="Q45"/>
  <c r="V40"/>
  <c r="V41"/>
  <c r="V42"/>
  <c r="V43"/>
  <c r="V44"/>
  <c r="V45"/>
  <c r="V46"/>
  <c r="T46"/>
  <c r="T40"/>
  <c r="T41"/>
  <c r="T42"/>
  <c r="T43"/>
  <c r="T44"/>
  <c r="T45"/>
  <c r="E25"/>
  <c r="G25"/>
  <c r="E40"/>
  <c r="R40"/>
  <c r="E26"/>
  <c r="G26"/>
  <c r="E41"/>
  <c r="R41"/>
  <c r="E27"/>
  <c r="G27"/>
  <c r="E42"/>
  <c r="R42"/>
  <c r="E28"/>
  <c r="G28"/>
  <c r="E43"/>
  <c r="R43"/>
  <c r="R44"/>
  <c r="R45"/>
  <c r="H123"/>
  <c r="H124"/>
  <c r="C125"/>
  <c r="H122"/>
  <c r="H121"/>
  <c r="H120"/>
  <c r="H119"/>
  <c r="H118"/>
  <c r="H117"/>
  <c r="H116"/>
  <c r="C106"/>
  <c r="H105"/>
  <c r="H104"/>
  <c r="H103"/>
  <c r="H102"/>
  <c r="H101"/>
  <c r="H100"/>
  <c r="H99"/>
  <c r="H87"/>
  <c r="H88"/>
  <c r="C89"/>
  <c r="H86"/>
  <c r="H85"/>
  <c r="H84"/>
  <c r="H83"/>
  <c r="H82"/>
  <c r="N44"/>
  <c r="N45"/>
  <c r="N46"/>
  <c r="L44"/>
  <c r="L45"/>
  <c r="L46"/>
  <c r="J45"/>
  <c r="J46"/>
  <c r="H45"/>
  <c r="H46"/>
  <c r="F45"/>
  <c r="F44"/>
  <c r="N40"/>
  <c r="N41"/>
  <c r="N42"/>
  <c r="N43"/>
  <c r="N39"/>
  <c r="L40"/>
  <c r="L41"/>
  <c r="L42"/>
  <c r="L43"/>
  <c r="L39"/>
  <c r="J40"/>
  <c r="J41"/>
  <c r="J42"/>
  <c r="J43"/>
  <c r="J44"/>
  <c r="J39"/>
  <c r="H40"/>
  <c r="H41"/>
  <c r="H42"/>
  <c r="H43"/>
  <c r="H44"/>
  <c r="H39"/>
  <c r="F24"/>
  <c r="H24"/>
  <c r="F39"/>
  <c r="F25"/>
  <c r="H25"/>
  <c r="F40"/>
  <c r="F26"/>
  <c r="H26"/>
  <c r="F41"/>
  <c r="F27"/>
  <c r="H27"/>
  <c r="F42"/>
  <c r="F28"/>
  <c r="H28"/>
  <c r="F43"/>
  <c r="F38"/>
  <c r="E38"/>
  <c r="D29"/>
  <c r="C29"/>
  <c r="D5"/>
  <c r="D6"/>
  <c r="D7"/>
  <c r="D8"/>
  <c r="D9"/>
  <c r="D10"/>
  <c r="D11"/>
  <c r="D12"/>
  <c r="D13"/>
  <c r="D14"/>
  <c r="D15"/>
  <c r="D16"/>
  <c r="D17"/>
  <c r="D4"/>
  <c r="E5"/>
  <c r="F5"/>
  <c r="E6"/>
  <c r="F6"/>
  <c r="E7"/>
  <c r="F7"/>
  <c r="E8"/>
  <c r="F8"/>
  <c r="E9"/>
  <c r="F9"/>
  <c r="E10"/>
  <c r="F10"/>
  <c r="E11"/>
  <c r="F11"/>
  <c r="F12"/>
  <c r="E13"/>
  <c r="F13"/>
  <c r="F14"/>
  <c r="E15"/>
  <c r="F15"/>
  <c r="E17"/>
  <c r="F17"/>
  <c r="E4"/>
  <c r="F4"/>
</calcChain>
</file>

<file path=xl/sharedStrings.xml><?xml version="1.0" encoding="utf-8"?>
<sst xmlns="http://schemas.openxmlformats.org/spreadsheetml/2006/main" count="202" uniqueCount="63">
  <si>
    <t>Tippet</t>
  </si>
  <si>
    <t>Diam.(in.)</t>
  </si>
  <si>
    <t>Diam.(mm.)</t>
  </si>
  <si>
    <t>Area (sq.in.)</t>
  </si>
  <si>
    <t>Area (sq.mm.)</t>
  </si>
  <si>
    <t>Thread:</t>
  </si>
  <si>
    <t>diam (in)</t>
  </si>
  <si>
    <t>diam(mm)</t>
  </si>
  <si>
    <t>area (sq.in.)</t>
  </si>
  <si>
    <t>area(sq.mm)</t>
  </si>
  <si>
    <t>X 22</t>
  </si>
  <si>
    <t>X6</t>
  </si>
  <si>
    <t xml:space="preserve">  6/0</t>
  </si>
  <si>
    <t xml:space="preserve">  8/0</t>
  </si>
  <si>
    <t>0X</t>
  </si>
  <si>
    <t>1X</t>
  </si>
  <si>
    <t>2X</t>
  </si>
  <si>
    <t>3X</t>
  </si>
  <si>
    <t>4X</t>
  </si>
  <si>
    <t>5X</t>
  </si>
  <si>
    <t>6X</t>
  </si>
  <si>
    <t>7X</t>
  </si>
  <si>
    <t>8X</t>
  </si>
  <si>
    <t>Henk Verhaar's Furled Leader Formula</t>
  </si>
  <si>
    <t>2 Pound Test Trilene (.004 in dia., .010 mm dia.)</t>
  </si>
  <si>
    <t>Equivalent</t>
  </si>
  <si>
    <t>Strands</t>
  </si>
  <si>
    <t>Length(in.)</t>
  </si>
  <si>
    <t>Length(cm.)</t>
  </si>
  <si>
    <t>Mono (in.)</t>
  </si>
  <si>
    <t>Mono (mm.)</t>
  </si>
  <si>
    <t>Total:</t>
  </si>
  <si>
    <t>This is a 1X leader butt, 7.5 feet (2.2m) long.  To make this into a 5X leader,</t>
  </si>
  <si>
    <t>add 12 inches (30cm) of 3X and then 20 inches (50cm) of 5X.  This will result</t>
  </si>
  <si>
    <t>in an overall leader length of almost 10 feet (3.0m)</t>
  </si>
  <si>
    <t>For comparison, here's Henk's leader formula extended to 10 feet and tapered from 1X to 5X, compared to Orvis's</t>
  </si>
  <si>
    <t>9 foot 5X and George Harvey's 5X (almost 12 feet)</t>
  </si>
  <si>
    <t>Henk Verhaar</t>
  </si>
  <si>
    <t>Orvis</t>
  </si>
  <si>
    <t xml:space="preserve">George Harvey </t>
  </si>
  <si>
    <t>H</t>
  </si>
  <si>
    <t>O</t>
  </si>
  <si>
    <t>G</t>
  </si>
  <si>
    <t>It appears in the chart, that the Orvis leader has the stiffest butt and quickest taper,</t>
  </si>
  <si>
    <t>while George Harvey's leader has the weakest butt and slowest taper, with Henk's in between.</t>
  </si>
  <si>
    <t>Note - this is not optimizing Henk's leader, but merely adding sections of 3X and 5X to the basic leader butt.</t>
  </si>
  <si>
    <t>Henk Verhaar's Furled Leader variations</t>
  </si>
  <si>
    <t>Basic 5.5/2.5/1.5</t>
  </si>
  <si>
    <t>Cum Length</t>
  </si>
  <si>
    <t>(in.)</t>
  </si>
  <si>
    <t>(cm)</t>
  </si>
  <si>
    <t>equiv. mono</t>
  </si>
  <si>
    <t>volume (cc)</t>
  </si>
  <si>
    <t>percent of length</t>
  </si>
  <si>
    <t>Thread length:</t>
  </si>
  <si>
    <t>yds/m</t>
  </si>
  <si>
    <t>5.5/3.5/1.5 turns</t>
  </si>
  <si>
    <t>5.5/3.5/2.5/1.5 turns</t>
  </si>
  <si>
    <t xml:space="preserve">The 5.5/3.5/1.5 appears to have a heavier butt and stiffer taper than the basic 5.5/2.5/1.5, but the added set of </t>
  </si>
  <si>
    <t>loops in the 5.5/3.5/2.5/1.5 version seems to have little added advantage, and would be more difficult to make.</t>
  </si>
  <si>
    <t>5.5/3.5/1.5 (8ft)</t>
  </si>
  <si>
    <t>5.5/3.5/1.5 (12ft)</t>
  </si>
  <si>
    <t>George Harvey</t>
  </si>
</sst>
</file>

<file path=xl/styles.xml><?xml version="1.0" encoding="utf-8"?>
<styleSheet xmlns="http://schemas.openxmlformats.org/spreadsheetml/2006/main">
  <numFmts count="5">
    <numFmt numFmtId="164" formatCode="0.000"/>
    <numFmt numFmtId="165" formatCode="0.0000"/>
    <numFmt numFmtId="170" formatCode="0.000000"/>
    <numFmt numFmtId="173" formatCode="0.0"/>
    <numFmt numFmtId="176" formatCode="0.000000000"/>
  </numFmts>
  <fonts count="3">
    <font>
      <sz val="10"/>
      <name val="Geneva"/>
    </font>
    <font>
      <sz val="10"/>
      <name val="Geneva"/>
    </font>
    <font>
      <sz val="8"/>
      <name val="Verdana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164" fontId="0" fillId="0" borderId="0" xfId="0" applyNumberFormat="1"/>
    <xf numFmtId="165" fontId="0" fillId="0" borderId="0" xfId="0" applyNumberFormat="1"/>
    <xf numFmtId="170" fontId="0" fillId="0" borderId="0" xfId="0" applyNumberFormat="1"/>
    <xf numFmtId="2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7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2" fontId="0" fillId="0" borderId="0" xfId="0" applyNumberFormat="1" applyBorder="1"/>
    <xf numFmtId="170" fontId="0" fillId="0" borderId="0" xfId="0" applyNumberFormat="1" applyBorder="1"/>
    <xf numFmtId="170" fontId="0" fillId="0" borderId="5" xfId="0" applyNumberFormat="1" applyBorder="1"/>
    <xf numFmtId="164" fontId="0" fillId="0" borderId="0" xfId="0" applyNumberFormat="1" applyBorder="1"/>
    <xf numFmtId="0" fontId="0" fillId="0" borderId="6" xfId="0" applyBorder="1"/>
    <xf numFmtId="164" fontId="0" fillId="0" borderId="7" xfId="0" applyNumberFormat="1" applyBorder="1"/>
    <xf numFmtId="2" fontId="0" fillId="0" borderId="7" xfId="0" applyNumberFormat="1" applyBorder="1"/>
    <xf numFmtId="170" fontId="0" fillId="0" borderId="7" xfId="0" applyNumberFormat="1" applyBorder="1"/>
    <xf numFmtId="170" fontId="0" fillId="0" borderId="8" xfId="0" applyNumberFormat="1" applyBorder="1"/>
    <xf numFmtId="0" fontId="0" fillId="0" borderId="5" xfId="0" applyBorder="1"/>
    <xf numFmtId="2" fontId="0" fillId="0" borderId="5" xfId="0" applyNumberFormat="1" applyBorder="1"/>
    <xf numFmtId="173" fontId="0" fillId="0" borderId="0" xfId="0" applyNumberFormat="1"/>
    <xf numFmtId="1" fontId="0" fillId="0" borderId="0" xfId="0" applyNumberFormat="1"/>
    <xf numFmtId="0" fontId="0" fillId="0" borderId="0" xfId="0" applyBorder="1" applyAlignment="1">
      <alignment horizontal="center"/>
    </xf>
    <xf numFmtId="9" fontId="0" fillId="0" borderId="0" xfId="1" applyFont="1"/>
    <xf numFmtId="17" fontId="0" fillId="0" borderId="0" xfId="0" applyNumberFormat="1" applyAlignment="1">
      <alignment horizontal="right"/>
    </xf>
    <xf numFmtId="176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en-US"/>
              <a:t>Furled Leader Tapers</a:t>
            </a:r>
          </a:p>
        </c:rich>
      </c:tx>
      <c:layout>
        <c:manualLayout>
          <c:xMode val="edge"/>
          <c:yMode val="edge"/>
          <c:x val="0.399679442590637"/>
          <c:y val="0.0316456185188676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5939129361374"/>
          <c:y val="0.161392654446225"/>
          <c:w val="0.637239914491899"/>
          <c:h val="0.680380798155654"/>
        </c:manualLayout>
      </c:layout>
      <c:scatterChart>
        <c:scatterStyle val="lineMarker"/>
        <c:ser>
          <c:idx val="1"/>
          <c:order val="0"/>
          <c:tx>
            <c:strRef>
              <c:f>Sheet1!$B$79</c:f>
              <c:strCache>
                <c:ptCount val="1"/>
                <c:pt idx="0">
                  <c:v>Basic 5.5/2.5/1.5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Sheet1!$I$81:$I$88</c:f>
              <c:numCache>
                <c:formatCode>General</c:formatCode>
                <c:ptCount val="8"/>
                <c:pt idx="0">
                  <c:v>0.0</c:v>
                </c:pt>
                <c:pt idx="1">
                  <c:v>32.0</c:v>
                </c:pt>
                <c:pt idx="2">
                  <c:v>48.0</c:v>
                </c:pt>
                <c:pt idx="3">
                  <c:v>62.0</c:v>
                </c:pt>
                <c:pt idx="4">
                  <c:v>74.0</c:v>
                </c:pt>
                <c:pt idx="5">
                  <c:v>88.0</c:v>
                </c:pt>
                <c:pt idx="6">
                  <c:v>100.0</c:v>
                </c:pt>
                <c:pt idx="7">
                  <c:v>120.0</c:v>
                </c:pt>
              </c:numCache>
            </c:numRef>
          </c:xVal>
          <c:yVal>
            <c:numRef>
              <c:f>Sheet1!$K$81:$K$88</c:f>
              <c:numCache>
                <c:formatCode>0.000</c:formatCode>
                <c:ptCount val="8"/>
                <c:pt idx="0">
                  <c:v>0.0187616630392937</c:v>
                </c:pt>
                <c:pt idx="1">
                  <c:v>0.0187616630392937</c:v>
                </c:pt>
                <c:pt idx="2">
                  <c:v>0.016</c:v>
                </c:pt>
                <c:pt idx="3">
                  <c:v>0.0126491106406735</c:v>
                </c:pt>
                <c:pt idx="4">
                  <c:v>0.0113137084989848</c:v>
                </c:pt>
                <c:pt idx="5">
                  <c:v>0.00979795897113271</c:v>
                </c:pt>
                <c:pt idx="6">
                  <c:v>0.008</c:v>
                </c:pt>
                <c:pt idx="7">
                  <c:v>0.006</c:v>
                </c:pt>
              </c:numCache>
            </c:numRef>
          </c:yVal>
        </c:ser>
        <c:ser>
          <c:idx val="0"/>
          <c:order val="1"/>
          <c:tx>
            <c:strRef>
              <c:f>Sheet1!$B$96</c:f>
              <c:strCache>
                <c:ptCount val="1"/>
                <c:pt idx="0">
                  <c:v>5.5/3.5/1.5 turns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Sheet1!$I$98:$I$105</c:f>
              <c:numCache>
                <c:formatCode>General</c:formatCode>
                <c:ptCount val="8"/>
                <c:pt idx="0">
                  <c:v>0.0</c:v>
                </c:pt>
                <c:pt idx="1">
                  <c:v>32.0</c:v>
                </c:pt>
                <c:pt idx="2">
                  <c:v>48.0</c:v>
                </c:pt>
                <c:pt idx="3">
                  <c:v>62.0</c:v>
                </c:pt>
                <c:pt idx="4">
                  <c:v>74.0</c:v>
                </c:pt>
                <c:pt idx="5">
                  <c:v>88.0</c:v>
                </c:pt>
                <c:pt idx="6">
                  <c:v>100.0</c:v>
                </c:pt>
                <c:pt idx="7">
                  <c:v>120.0</c:v>
                </c:pt>
              </c:numCache>
            </c:numRef>
          </c:xVal>
          <c:yVal>
            <c:numRef>
              <c:f>Sheet1!$K$98:$K$105</c:f>
              <c:numCache>
                <c:formatCode>0.000</c:formatCode>
                <c:ptCount val="8"/>
                <c:pt idx="0">
                  <c:v>0.0187616630392937</c:v>
                </c:pt>
                <c:pt idx="1">
                  <c:v>0.0187616630392937</c:v>
                </c:pt>
                <c:pt idx="2">
                  <c:v>0.0169705627484771</c:v>
                </c:pt>
                <c:pt idx="3">
                  <c:v>0.0149666295470958</c:v>
                </c:pt>
                <c:pt idx="4">
                  <c:v>0.0126491106406735</c:v>
                </c:pt>
                <c:pt idx="5">
                  <c:v>0.00979795897113271</c:v>
                </c:pt>
                <c:pt idx="6">
                  <c:v>0.008</c:v>
                </c:pt>
                <c:pt idx="7">
                  <c:v>0.006</c:v>
                </c:pt>
              </c:numCache>
            </c:numRef>
          </c:yVal>
        </c:ser>
        <c:ser>
          <c:idx val="2"/>
          <c:order val="2"/>
          <c:tx>
            <c:strRef>
              <c:f>Sheet1!$B$113</c:f>
              <c:strCache>
                <c:ptCount val="1"/>
                <c:pt idx="0">
                  <c:v>5.5/3.5/2.5/1.5 turns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Sheet1!$I$115:$I$124</c:f>
              <c:numCache>
                <c:formatCode>General</c:formatCode>
                <c:ptCount val="10"/>
                <c:pt idx="0">
                  <c:v>0.0</c:v>
                </c:pt>
                <c:pt idx="1">
                  <c:v>32.0</c:v>
                </c:pt>
                <c:pt idx="2">
                  <c:v>48.0</c:v>
                </c:pt>
                <c:pt idx="3">
                  <c:v>62.0</c:v>
                </c:pt>
                <c:pt idx="4">
                  <c:v>70.0</c:v>
                </c:pt>
                <c:pt idx="5">
                  <c:v>78.0</c:v>
                </c:pt>
                <c:pt idx="6">
                  <c:v>86.0</c:v>
                </c:pt>
                <c:pt idx="7">
                  <c:v>94.0</c:v>
                </c:pt>
                <c:pt idx="8">
                  <c:v>104.0</c:v>
                </c:pt>
                <c:pt idx="9">
                  <c:v>120.0</c:v>
                </c:pt>
              </c:numCache>
            </c:numRef>
          </c:xVal>
          <c:yVal>
            <c:numRef>
              <c:f>Sheet1!$K$115:$K$124</c:f>
              <c:numCache>
                <c:formatCode>0.000</c:formatCode>
                <c:ptCount val="10"/>
                <c:pt idx="0">
                  <c:v>0.0187616630392937</c:v>
                </c:pt>
                <c:pt idx="1">
                  <c:v>0.0187616630392937</c:v>
                </c:pt>
                <c:pt idx="2">
                  <c:v>0.0169705627484771</c:v>
                </c:pt>
                <c:pt idx="3">
                  <c:v>0.0149666295470958</c:v>
                </c:pt>
                <c:pt idx="4">
                  <c:v>0.013856406460551</c:v>
                </c:pt>
                <c:pt idx="5">
                  <c:v>0.0126491106406735</c:v>
                </c:pt>
                <c:pt idx="6">
                  <c:v>0.0113137084989848</c:v>
                </c:pt>
                <c:pt idx="7">
                  <c:v>0.00979795897113271</c:v>
                </c:pt>
                <c:pt idx="8">
                  <c:v>0.008</c:v>
                </c:pt>
                <c:pt idx="9">
                  <c:v>0.006</c:v>
                </c:pt>
              </c:numCache>
            </c:numRef>
          </c:yVal>
        </c:ser>
        <c:ser>
          <c:idx val="3"/>
          <c:order val="3"/>
          <c:tx>
            <c:strRef>
              <c:f>Sheet1!$B$156</c:f>
              <c:strCache>
                <c:ptCount val="1"/>
                <c:pt idx="0">
                  <c:v>5.5/3.5/1.5 (8ft)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xVal>
            <c:numRef>
              <c:f>Sheet1!$I$158:$I$165</c:f>
              <c:numCache>
                <c:formatCode>General</c:formatCode>
                <c:ptCount val="8"/>
                <c:pt idx="0">
                  <c:v>0.0</c:v>
                </c:pt>
                <c:pt idx="1">
                  <c:v>28.0</c:v>
                </c:pt>
                <c:pt idx="2">
                  <c:v>42.0</c:v>
                </c:pt>
                <c:pt idx="3">
                  <c:v>54.0</c:v>
                </c:pt>
                <c:pt idx="4">
                  <c:v>64.0</c:v>
                </c:pt>
                <c:pt idx="5">
                  <c:v>72.0</c:v>
                </c:pt>
                <c:pt idx="6">
                  <c:v>80.0</c:v>
                </c:pt>
                <c:pt idx="7">
                  <c:v>96.0</c:v>
                </c:pt>
              </c:numCache>
            </c:numRef>
          </c:xVal>
          <c:yVal>
            <c:numRef>
              <c:f>Sheet1!$K$158:$K$165</c:f>
              <c:numCache>
                <c:formatCode>0.000</c:formatCode>
                <c:ptCount val="8"/>
                <c:pt idx="0">
                  <c:v>0.0187616630392937</c:v>
                </c:pt>
                <c:pt idx="1">
                  <c:v>0.0187616630392937</c:v>
                </c:pt>
                <c:pt idx="2">
                  <c:v>0.0169705627484771</c:v>
                </c:pt>
                <c:pt idx="3">
                  <c:v>0.0149666295470958</c:v>
                </c:pt>
                <c:pt idx="4">
                  <c:v>0.0126491106406735</c:v>
                </c:pt>
                <c:pt idx="5">
                  <c:v>0.00979795897113271</c:v>
                </c:pt>
                <c:pt idx="6">
                  <c:v>0.008</c:v>
                </c:pt>
                <c:pt idx="7">
                  <c:v>0.006</c:v>
                </c:pt>
              </c:numCache>
            </c:numRef>
          </c:yVal>
        </c:ser>
        <c:ser>
          <c:idx val="4"/>
          <c:order val="4"/>
          <c:tx>
            <c:strRef>
              <c:f>Sheet1!$B$169</c:f>
              <c:strCache>
                <c:ptCount val="1"/>
                <c:pt idx="0">
                  <c:v>5.5/3.5/1.5 (12ft)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xVal>
            <c:numRef>
              <c:f>Sheet1!$I$171:$I$178</c:f>
              <c:numCache>
                <c:formatCode>General</c:formatCode>
                <c:ptCount val="8"/>
                <c:pt idx="0">
                  <c:v>0.0</c:v>
                </c:pt>
                <c:pt idx="1">
                  <c:v>40.0</c:v>
                </c:pt>
                <c:pt idx="2">
                  <c:v>62.0</c:v>
                </c:pt>
                <c:pt idx="3">
                  <c:v>80.0</c:v>
                </c:pt>
                <c:pt idx="4">
                  <c:v>96.0</c:v>
                </c:pt>
                <c:pt idx="5">
                  <c:v>112.0</c:v>
                </c:pt>
                <c:pt idx="6">
                  <c:v>126.0</c:v>
                </c:pt>
                <c:pt idx="7">
                  <c:v>144.0</c:v>
                </c:pt>
              </c:numCache>
            </c:numRef>
          </c:xVal>
          <c:yVal>
            <c:numRef>
              <c:f>Sheet1!$K$171:$K$178</c:f>
              <c:numCache>
                <c:formatCode>0.000</c:formatCode>
                <c:ptCount val="8"/>
                <c:pt idx="0">
                  <c:v>0.0187616630392937</c:v>
                </c:pt>
                <c:pt idx="1">
                  <c:v>0.0187616630392937</c:v>
                </c:pt>
                <c:pt idx="2">
                  <c:v>0.0169705627484771</c:v>
                </c:pt>
                <c:pt idx="3">
                  <c:v>0.0149666295470958</c:v>
                </c:pt>
                <c:pt idx="4">
                  <c:v>0.0126491106406735</c:v>
                </c:pt>
                <c:pt idx="5">
                  <c:v>0.00979795897113271</c:v>
                </c:pt>
                <c:pt idx="6">
                  <c:v>0.008</c:v>
                </c:pt>
                <c:pt idx="7">
                  <c:v>0.006</c:v>
                </c:pt>
              </c:numCache>
            </c:numRef>
          </c:yVal>
        </c:ser>
        <c:axId val="271850456"/>
        <c:axId val="394598936"/>
      </c:scatterChart>
      <c:valAx>
        <c:axId val="271850456"/>
        <c:scaling>
          <c:orientation val="minMax"/>
          <c:max val="144.0"/>
          <c:min val="0.0"/>
        </c:scaling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en-US"/>
                  <a:t>Length (in.)</a:t>
                </a:r>
              </a:p>
            </c:rich>
          </c:tx>
          <c:layout>
            <c:manualLayout>
              <c:xMode val="edge"/>
              <c:yMode val="edge"/>
              <c:x val="0.378812644383093"/>
              <c:y val="0.91455837519527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394598936"/>
        <c:crosses val="autoZero"/>
        <c:crossBetween val="midCat"/>
        <c:majorUnit val="24.0"/>
        <c:minorUnit val="6.0"/>
      </c:valAx>
      <c:valAx>
        <c:axId val="39459893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en-US"/>
                  <a:t>Diameter (in.)</a:t>
                </a:r>
              </a:p>
            </c:rich>
          </c:tx>
          <c:layout>
            <c:manualLayout>
              <c:xMode val="edge"/>
              <c:yMode val="edge"/>
              <c:x val="0.0176565215602289"/>
              <c:y val="0.395570231485845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2718504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3676672002759"/>
          <c:y val="0.367089174818864"/>
          <c:w val="0.215088535370062"/>
          <c:h val="0.2246838914839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  <c:printSettings>
    <c:headerFooter>
      <c:oddHeader>&amp;A</c:oddHeader>
      <c:oddFooter>Page &amp;P</c:oddFooter>
    </c:headerFooter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en-US"/>
              <a:t>Leader Taper Comparison</a:t>
            </a:r>
          </a:p>
        </c:rich>
      </c:tx>
      <c:layout>
        <c:manualLayout>
          <c:xMode val="edge"/>
          <c:yMode val="edge"/>
          <c:x val="0.364286190734241"/>
          <c:y val="0.0321543786986661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9643013623501"/>
          <c:y val="0.167202769233064"/>
          <c:w val="0.653572283376138"/>
          <c:h val="0.668811076932256"/>
        </c:manualLayout>
      </c:layout>
      <c:scatterChart>
        <c:scatterStyle val="smoothMarker"/>
        <c:ser>
          <c:idx val="0"/>
          <c:order val="0"/>
          <c:tx>
            <c:strRef>
              <c:f>Sheet1!$D$37</c:f>
              <c:strCache>
                <c:ptCount val="1"/>
                <c:pt idx="0">
                  <c:v>Henk Verhaar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Sheet1!$Q$38:$Q$46</c:f>
              <c:numCache>
                <c:formatCode>General</c:formatCode>
                <c:ptCount val="9"/>
                <c:pt idx="0">
                  <c:v>0.0</c:v>
                </c:pt>
                <c:pt idx="1">
                  <c:v>32.0</c:v>
                </c:pt>
                <c:pt idx="2">
                  <c:v>48.0</c:v>
                </c:pt>
                <c:pt idx="3">
                  <c:v>62.0</c:v>
                </c:pt>
                <c:pt idx="4">
                  <c:v>74.0</c:v>
                </c:pt>
                <c:pt idx="5">
                  <c:v>88.0</c:v>
                </c:pt>
                <c:pt idx="6">
                  <c:v>100.0</c:v>
                </c:pt>
                <c:pt idx="7">
                  <c:v>120.0</c:v>
                </c:pt>
              </c:numCache>
            </c:numRef>
          </c:xVal>
          <c:yVal>
            <c:numRef>
              <c:f>Sheet1!$R$38:$R$46</c:f>
              <c:numCache>
                <c:formatCode>0.000</c:formatCode>
                <c:ptCount val="9"/>
                <c:pt idx="0">
                  <c:v>0.0187616630392937</c:v>
                </c:pt>
                <c:pt idx="1">
                  <c:v>0.0187616630392937</c:v>
                </c:pt>
                <c:pt idx="2">
                  <c:v>0.016</c:v>
                </c:pt>
                <c:pt idx="3">
                  <c:v>0.0126491106406735</c:v>
                </c:pt>
                <c:pt idx="4">
                  <c:v>0.0113137084989848</c:v>
                </c:pt>
                <c:pt idx="5">
                  <c:v>0.00979795897113271</c:v>
                </c:pt>
                <c:pt idx="6">
                  <c:v>0.008</c:v>
                </c:pt>
                <c:pt idx="7">
                  <c:v>0.006</c:v>
                </c:pt>
              </c:numCache>
            </c:numRef>
          </c:yVal>
        </c:ser>
        <c:ser>
          <c:idx val="1"/>
          <c:order val="1"/>
          <c:tx>
            <c:strRef>
              <c:f>Sheet1!$H$37</c:f>
              <c:strCache>
                <c:ptCount val="1"/>
                <c:pt idx="0">
                  <c:v>Orvis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Sheet1!$S$38:$S$46</c:f>
              <c:numCache>
                <c:formatCode>General</c:formatCode>
                <c:ptCount val="9"/>
                <c:pt idx="0">
                  <c:v>0.0</c:v>
                </c:pt>
                <c:pt idx="1">
                  <c:v>36.0</c:v>
                </c:pt>
                <c:pt idx="2">
                  <c:v>52.0</c:v>
                </c:pt>
                <c:pt idx="3">
                  <c:v>64.0</c:v>
                </c:pt>
                <c:pt idx="4">
                  <c:v>70.0</c:v>
                </c:pt>
                <c:pt idx="5">
                  <c:v>76.0</c:v>
                </c:pt>
                <c:pt idx="6">
                  <c:v>82.0</c:v>
                </c:pt>
                <c:pt idx="7">
                  <c:v>88.0</c:v>
                </c:pt>
                <c:pt idx="8">
                  <c:v>108.0</c:v>
                </c:pt>
              </c:numCache>
            </c:numRef>
          </c:xVal>
          <c:yVal>
            <c:numRef>
              <c:f>Sheet1!$T$38:$T$46</c:f>
              <c:numCache>
                <c:formatCode>General</c:formatCode>
                <c:ptCount val="9"/>
                <c:pt idx="0">
                  <c:v>0.021</c:v>
                </c:pt>
                <c:pt idx="1">
                  <c:v>0.021</c:v>
                </c:pt>
                <c:pt idx="2">
                  <c:v>0.019</c:v>
                </c:pt>
                <c:pt idx="3">
                  <c:v>0.017</c:v>
                </c:pt>
                <c:pt idx="4">
                  <c:v>0.015</c:v>
                </c:pt>
                <c:pt idx="5">
                  <c:v>0.013</c:v>
                </c:pt>
                <c:pt idx="6">
                  <c:v>0.011</c:v>
                </c:pt>
                <c:pt idx="7">
                  <c:v>0.009</c:v>
                </c:pt>
                <c:pt idx="8">
                  <c:v>0.006</c:v>
                </c:pt>
              </c:numCache>
            </c:numRef>
          </c:yVal>
        </c:ser>
        <c:ser>
          <c:idx val="2"/>
          <c:order val="2"/>
          <c:tx>
            <c:strRef>
              <c:f>Sheet1!$L$37</c:f>
              <c:strCache>
                <c:ptCount val="1"/>
                <c:pt idx="0">
                  <c:v>George Harvey 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Sheet1!$U$38:$U$46</c:f>
              <c:numCache>
                <c:formatCode>General</c:formatCode>
                <c:ptCount val="9"/>
                <c:pt idx="0">
                  <c:v>0.0</c:v>
                </c:pt>
                <c:pt idx="1">
                  <c:v>10.0</c:v>
                </c:pt>
                <c:pt idx="2">
                  <c:v>30.0</c:v>
                </c:pt>
                <c:pt idx="3">
                  <c:v>50.0</c:v>
                </c:pt>
                <c:pt idx="4">
                  <c:v>70.0</c:v>
                </c:pt>
                <c:pt idx="5">
                  <c:v>90.0</c:v>
                </c:pt>
                <c:pt idx="6">
                  <c:v>102.0</c:v>
                </c:pt>
                <c:pt idx="7">
                  <c:v>120.0</c:v>
                </c:pt>
                <c:pt idx="8">
                  <c:v>142.0</c:v>
                </c:pt>
              </c:numCache>
            </c:numRef>
          </c:xVal>
          <c:yVal>
            <c:numRef>
              <c:f>Sheet1!$V$38:$V$46</c:f>
              <c:numCache>
                <c:formatCode>General</c:formatCode>
                <c:ptCount val="9"/>
                <c:pt idx="0">
                  <c:v>0.017</c:v>
                </c:pt>
                <c:pt idx="1">
                  <c:v>0.017</c:v>
                </c:pt>
                <c:pt idx="2">
                  <c:v>0.015</c:v>
                </c:pt>
                <c:pt idx="3">
                  <c:v>0.013</c:v>
                </c:pt>
                <c:pt idx="4">
                  <c:v>0.011</c:v>
                </c:pt>
                <c:pt idx="5">
                  <c:v>0.009</c:v>
                </c:pt>
                <c:pt idx="6">
                  <c:v>0.008</c:v>
                </c:pt>
                <c:pt idx="7">
                  <c:v>0.007</c:v>
                </c:pt>
                <c:pt idx="8">
                  <c:v>0.006</c:v>
                </c:pt>
              </c:numCache>
            </c:numRef>
          </c:yVal>
        </c:ser>
        <c:axId val="271885496"/>
        <c:axId val="271894152"/>
      </c:scatterChart>
      <c:valAx>
        <c:axId val="2718854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en-US"/>
                  <a:t>Length (in.)</a:t>
                </a:r>
              </a:p>
            </c:rich>
          </c:tx>
          <c:layout>
            <c:manualLayout>
              <c:xMode val="edge"/>
              <c:yMode val="edge"/>
              <c:x val="0.396429089916674"/>
              <c:y val="0.90996891717225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271894152"/>
        <c:crosses val="autoZero"/>
        <c:crossBetween val="midCat"/>
      </c:valAx>
      <c:valAx>
        <c:axId val="27189415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en-US"/>
                  <a:t>Diameter (in.)</a:t>
                </a:r>
              </a:p>
            </c:rich>
          </c:tx>
          <c:layout>
            <c:manualLayout>
              <c:xMode val="edge"/>
              <c:yMode val="edge"/>
              <c:x val="0.0214285994549553"/>
              <c:y val="0.39549885799359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2718854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7143912803318"/>
          <c:y val="0.353698165685327"/>
          <c:w val="0.180357378745874"/>
          <c:h val="0.13826382840426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  <c:printSettings>
    <c:headerFooter>
      <c:oddHeader>&amp;A</c:oddHeader>
      <c:oddFooter>Page &amp;P</c:oddFooter>
    </c:headerFooter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Volume as a Function of Percent Length</a:t>
            </a:r>
          </a:p>
        </c:rich>
      </c:tx>
      <c:layout>
        <c:manualLayout>
          <c:xMode val="edge"/>
          <c:yMode val="edge"/>
          <c:x val="0.29285752588439"/>
          <c:y val="0.0315458142108656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1428730244747"/>
          <c:y val="0.145110745369982"/>
          <c:w val="0.608929367844981"/>
          <c:h val="0.697162494060129"/>
        </c:manualLayout>
      </c:layout>
      <c:scatterChart>
        <c:scatterStyle val="lineMarker"/>
        <c:ser>
          <c:idx val="5"/>
          <c:order val="0"/>
          <c:tx>
            <c:strRef>
              <c:f>Sheet1!$B$79</c:f>
              <c:strCache>
                <c:ptCount val="1"/>
                <c:pt idx="0">
                  <c:v>Basic 5.5/2.5/1.5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Sheet1!$M$81:$M$88</c:f>
              <c:numCache>
                <c:formatCode>0%</c:formatCode>
                <c:ptCount val="8"/>
                <c:pt idx="0" formatCode="General">
                  <c:v>0.0</c:v>
                </c:pt>
                <c:pt idx="1">
                  <c:v>0.266666666666667</c:v>
                </c:pt>
                <c:pt idx="2">
                  <c:v>0.4</c:v>
                </c:pt>
                <c:pt idx="3">
                  <c:v>0.516666666666667</c:v>
                </c:pt>
                <c:pt idx="4">
                  <c:v>0.616666666666667</c:v>
                </c:pt>
                <c:pt idx="5">
                  <c:v>0.733333333333333</c:v>
                </c:pt>
                <c:pt idx="6">
                  <c:v>0.833333333333333</c:v>
                </c:pt>
                <c:pt idx="7">
                  <c:v>1.0</c:v>
                </c:pt>
              </c:numCache>
            </c:numRef>
          </c:xVal>
          <c:yVal>
            <c:numRef>
              <c:f>Sheet1!$L$81:$L$88</c:f>
              <c:numCache>
                <c:formatCode>0.000</c:formatCode>
                <c:ptCount val="8"/>
                <c:pt idx="0" formatCode="0">
                  <c:v>0.0</c:v>
                </c:pt>
                <c:pt idx="1">
                  <c:v>0.144971847331677</c:v>
                </c:pt>
                <c:pt idx="2">
                  <c:v>0.197688882725014</c:v>
                </c:pt>
                <c:pt idx="3">
                  <c:v>0.226518511455745</c:v>
                </c:pt>
                <c:pt idx="4">
                  <c:v>0.246287399728247</c:v>
                </c:pt>
                <c:pt idx="5">
                  <c:v>0.263585176966686</c:v>
                </c:pt>
                <c:pt idx="6">
                  <c:v>0.273469621102936</c:v>
                </c:pt>
                <c:pt idx="7">
                  <c:v>0.282736287480671</c:v>
                </c:pt>
              </c:numCache>
            </c:numRef>
          </c:yVal>
        </c:ser>
        <c:ser>
          <c:idx val="0"/>
          <c:order val="1"/>
          <c:tx>
            <c:strRef>
              <c:f>Sheet1!$B$96</c:f>
              <c:strCache>
                <c:ptCount val="1"/>
                <c:pt idx="0">
                  <c:v>5.5/3.5/1.5 turns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Sheet1!$M$98:$M$105</c:f>
              <c:numCache>
                <c:formatCode>0%</c:formatCode>
                <c:ptCount val="8"/>
                <c:pt idx="0" formatCode="General">
                  <c:v>0.0</c:v>
                </c:pt>
                <c:pt idx="1">
                  <c:v>0.266666666666667</c:v>
                </c:pt>
                <c:pt idx="2">
                  <c:v>0.4</c:v>
                </c:pt>
                <c:pt idx="3">
                  <c:v>0.516666666666667</c:v>
                </c:pt>
                <c:pt idx="4">
                  <c:v>0.616666666666667</c:v>
                </c:pt>
                <c:pt idx="5">
                  <c:v>0.733333333333333</c:v>
                </c:pt>
                <c:pt idx="6">
                  <c:v>0.833333333333333</c:v>
                </c:pt>
                <c:pt idx="7">
                  <c:v>1.0</c:v>
                </c:pt>
              </c:numCache>
            </c:numRef>
          </c:xVal>
          <c:yVal>
            <c:numRef>
              <c:f>Sheet1!$L$98:$L$105</c:f>
              <c:numCache>
                <c:formatCode>0.000</c:formatCode>
                <c:ptCount val="8"/>
                <c:pt idx="0" formatCode="0">
                  <c:v>0.0</c:v>
                </c:pt>
                <c:pt idx="1">
                  <c:v>0.144971847331677</c:v>
                </c:pt>
                <c:pt idx="2">
                  <c:v>0.204278512149181</c:v>
                </c:pt>
                <c:pt idx="3">
                  <c:v>0.244639992372205</c:v>
                </c:pt>
                <c:pt idx="4">
                  <c:v>0.269351102712832</c:v>
                </c:pt>
                <c:pt idx="5">
                  <c:v>0.28664887995127</c:v>
                </c:pt>
                <c:pt idx="6">
                  <c:v>0.296533324087521</c:v>
                </c:pt>
                <c:pt idx="7">
                  <c:v>0.305799990465256</c:v>
                </c:pt>
              </c:numCache>
            </c:numRef>
          </c:yVal>
        </c:ser>
        <c:ser>
          <c:idx val="2"/>
          <c:order val="2"/>
          <c:tx>
            <c:strRef>
              <c:f>Sheet1!$B$113</c:f>
              <c:strCache>
                <c:ptCount val="1"/>
                <c:pt idx="0">
                  <c:v>5.5/3.5/2.5/1.5 turns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Sheet1!$M$115:$M$124</c:f>
              <c:numCache>
                <c:formatCode>0%</c:formatCode>
                <c:ptCount val="10"/>
                <c:pt idx="0" formatCode="General">
                  <c:v>0.0</c:v>
                </c:pt>
                <c:pt idx="1">
                  <c:v>0.266666666666667</c:v>
                </c:pt>
                <c:pt idx="2">
                  <c:v>0.4</c:v>
                </c:pt>
                <c:pt idx="3">
                  <c:v>0.516666666666667</c:v>
                </c:pt>
                <c:pt idx="4">
                  <c:v>0.583333333333333</c:v>
                </c:pt>
                <c:pt idx="5">
                  <c:v>0.65</c:v>
                </c:pt>
                <c:pt idx="6">
                  <c:v>0.716666666666667</c:v>
                </c:pt>
                <c:pt idx="7">
                  <c:v>0.783333333333333</c:v>
                </c:pt>
                <c:pt idx="8">
                  <c:v>0.866666666666667</c:v>
                </c:pt>
                <c:pt idx="9">
                  <c:v>1.0</c:v>
                </c:pt>
              </c:numCache>
            </c:numRef>
          </c:xVal>
          <c:yVal>
            <c:numRef>
              <c:f>Sheet1!$L$115:$L$124</c:f>
              <c:numCache>
                <c:formatCode>0.000</c:formatCode>
                <c:ptCount val="10"/>
                <c:pt idx="0" formatCode="0">
                  <c:v>0.0</c:v>
                </c:pt>
                <c:pt idx="1">
                  <c:v>0.144971847331677</c:v>
                </c:pt>
                <c:pt idx="2">
                  <c:v>0.204278512149181</c:v>
                </c:pt>
                <c:pt idx="3">
                  <c:v>0.244639992372205</c:v>
                </c:pt>
                <c:pt idx="4">
                  <c:v>0.264408880644706</c:v>
                </c:pt>
                <c:pt idx="5">
                  <c:v>0.280882954205124</c:v>
                </c:pt>
                <c:pt idx="6">
                  <c:v>0.294062213053458</c:v>
                </c:pt>
                <c:pt idx="7">
                  <c:v>0.303946657189709</c:v>
                </c:pt>
                <c:pt idx="8">
                  <c:v>0.312183693969918</c:v>
                </c:pt>
                <c:pt idx="9">
                  <c:v>0.319597027072106</c:v>
                </c:pt>
              </c:numCache>
            </c:numRef>
          </c:yVal>
        </c:ser>
        <c:ser>
          <c:idx val="3"/>
          <c:order val="3"/>
          <c:tx>
            <c:strRef>
              <c:f>Sheet1!$B$156</c:f>
              <c:strCache>
                <c:ptCount val="1"/>
                <c:pt idx="0">
                  <c:v>5.5/3.5/1.5 (8ft)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xVal>
            <c:numRef>
              <c:f>Sheet1!$M$158:$M$165</c:f>
              <c:numCache>
                <c:formatCode>0%</c:formatCode>
                <c:ptCount val="8"/>
                <c:pt idx="0" formatCode="General">
                  <c:v>0.0</c:v>
                </c:pt>
                <c:pt idx="1">
                  <c:v>0.291666666666667</c:v>
                </c:pt>
                <c:pt idx="2">
                  <c:v>0.4375</c:v>
                </c:pt>
                <c:pt idx="3">
                  <c:v>0.5625</c:v>
                </c:pt>
                <c:pt idx="4">
                  <c:v>0.666666666666667</c:v>
                </c:pt>
                <c:pt idx="5">
                  <c:v>0.75</c:v>
                </c:pt>
                <c:pt idx="6">
                  <c:v>0.833333333333333</c:v>
                </c:pt>
                <c:pt idx="7">
                  <c:v>1.0</c:v>
                </c:pt>
              </c:numCache>
            </c:numRef>
          </c:xVal>
          <c:yVal>
            <c:numRef>
              <c:f>Sheet1!$L$158:$L$165</c:f>
              <c:numCache>
                <c:formatCode>0.000</c:formatCode>
                <c:ptCount val="8"/>
                <c:pt idx="0" formatCode="0">
                  <c:v>0.0</c:v>
                </c:pt>
                <c:pt idx="1">
                  <c:v>0.126850366415217</c:v>
                </c:pt>
                <c:pt idx="2">
                  <c:v>0.178743698130534</c:v>
                </c:pt>
                <c:pt idx="3">
                  <c:v>0.213339252607411</c:v>
                </c:pt>
                <c:pt idx="4">
                  <c:v>0.233931844557933</c:v>
                </c:pt>
                <c:pt idx="5">
                  <c:v>0.243816288694184</c:v>
                </c:pt>
                <c:pt idx="6">
                  <c:v>0.250405918118351</c:v>
                </c:pt>
                <c:pt idx="7">
                  <c:v>0.257819251220539</c:v>
                </c:pt>
              </c:numCache>
            </c:numRef>
          </c:yVal>
        </c:ser>
        <c:ser>
          <c:idx val="4"/>
          <c:order val="4"/>
          <c:tx>
            <c:strRef>
              <c:f>Sheet1!$B$169</c:f>
              <c:strCache>
                <c:ptCount val="1"/>
                <c:pt idx="0">
                  <c:v>5.5/3.5/1.5 (12ft)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xVal>
            <c:numRef>
              <c:f>Sheet1!$M$171:$M$178</c:f>
              <c:numCache>
                <c:formatCode>0%</c:formatCode>
                <c:ptCount val="8"/>
                <c:pt idx="0" formatCode="General">
                  <c:v>0.0</c:v>
                </c:pt>
                <c:pt idx="1">
                  <c:v>0.277777777777778</c:v>
                </c:pt>
                <c:pt idx="2">
                  <c:v>0.430555555555555</c:v>
                </c:pt>
                <c:pt idx="3">
                  <c:v>0.555555555555556</c:v>
                </c:pt>
                <c:pt idx="4">
                  <c:v>0.666666666666667</c:v>
                </c:pt>
                <c:pt idx="5">
                  <c:v>0.777777777777778</c:v>
                </c:pt>
                <c:pt idx="6">
                  <c:v>0.875</c:v>
                </c:pt>
                <c:pt idx="7">
                  <c:v>1.0</c:v>
                </c:pt>
              </c:numCache>
            </c:numRef>
          </c:xVal>
          <c:yVal>
            <c:numRef>
              <c:f>Sheet1!$L$171:$L$178</c:f>
              <c:numCache>
                <c:formatCode>0.000</c:formatCode>
                <c:ptCount val="8"/>
                <c:pt idx="0" formatCode="0">
                  <c:v>0.0</c:v>
                </c:pt>
                <c:pt idx="1">
                  <c:v>0.181214809164596</c:v>
                </c:pt>
                <c:pt idx="2">
                  <c:v>0.262761473288665</c:v>
                </c:pt>
                <c:pt idx="3">
                  <c:v>0.314654805003981</c:v>
                </c:pt>
                <c:pt idx="4">
                  <c:v>0.347602952124816</c:v>
                </c:pt>
                <c:pt idx="5">
                  <c:v>0.367371840397318</c:v>
                </c:pt>
                <c:pt idx="6">
                  <c:v>0.37890369188961</c:v>
                </c:pt>
                <c:pt idx="7">
                  <c:v>0.387243691629572</c:v>
                </c:pt>
              </c:numCache>
            </c:numRef>
          </c:yVal>
        </c:ser>
        <c:ser>
          <c:idx val="6"/>
          <c:order val="5"/>
          <c:tx>
            <c:strRef>
              <c:f>Sheet1!$B$182</c:f>
              <c:strCache>
                <c:ptCount val="1"/>
                <c:pt idx="0">
                  <c:v>Orvis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Sheet1!$M$184:$M$192</c:f>
              <c:numCache>
                <c:formatCode>0%</c:formatCode>
                <c:ptCount val="9"/>
                <c:pt idx="0" formatCode="General">
                  <c:v>0.0</c:v>
                </c:pt>
                <c:pt idx="1">
                  <c:v>0.333333333333333</c:v>
                </c:pt>
                <c:pt idx="2">
                  <c:v>0.481481481481481</c:v>
                </c:pt>
                <c:pt idx="3">
                  <c:v>0.592592592592593</c:v>
                </c:pt>
                <c:pt idx="4">
                  <c:v>0.648148148148148</c:v>
                </c:pt>
                <c:pt idx="5">
                  <c:v>0.703703703703704</c:v>
                </c:pt>
                <c:pt idx="6">
                  <c:v>0.759259259259259</c:v>
                </c:pt>
                <c:pt idx="7">
                  <c:v>0.814814814814815</c:v>
                </c:pt>
                <c:pt idx="8">
                  <c:v>1.0</c:v>
                </c:pt>
              </c:numCache>
            </c:numRef>
          </c:xVal>
          <c:yVal>
            <c:numRef>
              <c:f>Sheet1!$L$184:$L$192</c:f>
              <c:numCache>
                <c:formatCode>0.000</c:formatCode>
                <c:ptCount val="9"/>
                <c:pt idx="0" formatCode="0">
                  <c:v>0.0</c:v>
                </c:pt>
                <c:pt idx="1">
                  <c:v>0.204329993629058</c:v>
                </c:pt>
                <c:pt idx="2">
                  <c:v>0.278669250570443</c:v>
                </c:pt>
                <c:pt idx="3">
                  <c:v>0.3233036936232</c:v>
                </c:pt>
                <c:pt idx="4">
                  <c:v>0.340678693081453</c:v>
                </c:pt>
                <c:pt idx="5">
                  <c:v>0.353729248230097</c:v>
                </c:pt>
                <c:pt idx="6">
                  <c:v>0.363073136827646</c:v>
                </c:pt>
                <c:pt idx="7">
                  <c:v>0.369328136632617</c:v>
                </c:pt>
                <c:pt idx="8">
                  <c:v>0.378594803010353</c:v>
                </c:pt>
              </c:numCache>
            </c:numRef>
          </c:yVal>
        </c:ser>
        <c:ser>
          <c:idx val="7"/>
          <c:order val="6"/>
          <c:tx>
            <c:strRef>
              <c:f>Sheet1!$B$196</c:f>
              <c:strCache>
                <c:ptCount val="1"/>
                <c:pt idx="0">
                  <c:v>George Harvey</c:v>
                </c:pt>
              </c:strCache>
            </c:strRef>
          </c:tx>
          <c:spPr>
            <a:ln w="12700">
              <a:solidFill>
                <a:srgbClr val="FF8080"/>
              </a:solidFill>
              <a:prstDash val="solid"/>
            </a:ln>
          </c:spPr>
          <c:marker>
            <c:symbol val="dot"/>
            <c:size val="6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Sheet1!$M$198:$M$206</c:f>
              <c:numCache>
                <c:formatCode>0%</c:formatCode>
                <c:ptCount val="9"/>
                <c:pt idx="0" formatCode="General">
                  <c:v>0.0</c:v>
                </c:pt>
                <c:pt idx="1">
                  <c:v>0.0704225352112676</c:v>
                </c:pt>
                <c:pt idx="2">
                  <c:v>0.211267605633803</c:v>
                </c:pt>
                <c:pt idx="3">
                  <c:v>0.352112676056338</c:v>
                </c:pt>
                <c:pt idx="4">
                  <c:v>0.492957746478873</c:v>
                </c:pt>
                <c:pt idx="5">
                  <c:v>0.633802816901408</c:v>
                </c:pt>
                <c:pt idx="6">
                  <c:v>0.71830985915493</c:v>
                </c:pt>
                <c:pt idx="7">
                  <c:v>0.845070422535211</c:v>
                </c:pt>
                <c:pt idx="8">
                  <c:v>1.0</c:v>
                </c:pt>
              </c:numCache>
            </c:numRef>
          </c:xVal>
          <c:yVal>
            <c:numRef>
              <c:f>Sheet1!$L$198:$L$206</c:f>
              <c:numCache>
                <c:formatCode>0.000</c:formatCode>
                <c:ptCount val="9"/>
                <c:pt idx="0" formatCode="0">
                  <c:v>0.0</c:v>
                </c:pt>
                <c:pt idx="1">
                  <c:v>0.0371953692106309</c:v>
                </c:pt>
                <c:pt idx="2">
                  <c:v>0.0951120340714749</c:v>
                </c:pt>
                <c:pt idx="3">
                  <c:v>0.138613884566953</c:v>
                </c:pt>
                <c:pt idx="4">
                  <c:v>0.169760179892118</c:v>
                </c:pt>
                <c:pt idx="5">
                  <c:v>0.190610179242022</c:v>
                </c:pt>
                <c:pt idx="6">
                  <c:v>0.200494623378273</c:v>
                </c:pt>
                <c:pt idx="7">
                  <c:v>0.211846289690998</c:v>
                </c:pt>
                <c:pt idx="8">
                  <c:v>0.222039622706507</c:v>
                </c:pt>
              </c:numCache>
            </c:numRef>
          </c:yVal>
        </c:ser>
        <c:axId val="271963768"/>
        <c:axId val="271972456"/>
      </c:scatterChart>
      <c:valAx>
        <c:axId val="271963768"/>
        <c:scaling>
          <c:orientation val="minMax"/>
          <c:max val="1.0"/>
        </c:scaling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Length (%)</a:t>
                </a:r>
              </a:p>
            </c:rich>
          </c:tx>
          <c:layout>
            <c:manualLayout>
              <c:xMode val="edge"/>
              <c:yMode val="edge"/>
              <c:x val="0.375000490461718"/>
              <c:y val="0.911674030694016"/>
            </c:manualLayout>
          </c:layout>
          <c:spPr>
            <a:noFill/>
            <a:ln w="25400">
              <a:noFill/>
            </a:ln>
          </c:spPr>
        </c:title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1972456"/>
        <c:crosses val="autoZero"/>
        <c:crossBetween val="midCat"/>
        <c:majorUnit val="0.1"/>
        <c:minorUnit val="0.05"/>
      </c:valAx>
      <c:valAx>
        <c:axId val="27197245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Volume (cc)</a:t>
                </a:r>
              </a:p>
            </c:rich>
          </c:tx>
          <c:layout>
            <c:manualLayout>
              <c:xMode val="edge"/>
              <c:yMode val="edge"/>
              <c:x val="0.0232143160762016"/>
              <c:y val="0.397477259056906"/>
            </c:manualLayout>
          </c:layout>
          <c:spPr>
            <a:noFill/>
            <a:ln w="25400">
              <a:noFill/>
            </a:ln>
          </c:spPr>
        </c:title>
        <c:numFmt formatCode="0.000_);[Red]\(0.000\)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1963768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1429580378392"/>
          <c:y val="0.353313119161695"/>
          <c:w val="0.217857427792046"/>
          <c:h val="0.29022149073996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.0" l="0.75" r="0.75" t="1.0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Volume vs. Length</a:t>
            </a:r>
          </a:p>
        </c:rich>
      </c:tx>
      <c:layout>
        <c:manualLayout>
          <c:xMode val="edge"/>
          <c:yMode val="edge"/>
          <c:x val="0.402504823856098"/>
          <c:y val="0.031446637451594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0805009647712195"/>
          <c:y val="0.144654532277332"/>
          <c:w val="0.658319000795751"/>
          <c:h val="0.657234722738314"/>
        </c:manualLayout>
      </c:layout>
      <c:scatterChart>
        <c:scatterStyle val="lineMarker"/>
        <c:ser>
          <c:idx val="5"/>
          <c:order val="0"/>
          <c:tx>
            <c:strRef>
              <c:f>Sheet1!$B$79</c:f>
              <c:strCache>
                <c:ptCount val="1"/>
                <c:pt idx="0">
                  <c:v>Basic 5.5/2.5/1.5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Sheet1!$J$81:$J$88</c:f>
              <c:numCache>
                <c:formatCode>0</c:formatCode>
                <c:ptCount val="8"/>
                <c:pt idx="0">
                  <c:v>0.0</c:v>
                </c:pt>
                <c:pt idx="1">
                  <c:v>81.28</c:v>
                </c:pt>
                <c:pt idx="2">
                  <c:v>121.92</c:v>
                </c:pt>
                <c:pt idx="3">
                  <c:v>157.48</c:v>
                </c:pt>
                <c:pt idx="4">
                  <c:v>187.96</c:v>
                </c:pt>
                <c:pt idx="5">
                  <c:v>223.52</c:v>
                </c:pt>
                <c:pt idx="6">
                  <c:v>254.0</c:v>
                </c:pt>
                <c:pt idx="7">
                  <c:v>304.8</c:v>
                </c:pt>
              </c:numCache>
            </c:numRef>
          </c:xVal>
          <c:yVal>
            <c:numRef>
              <c:f>Sheet1!$L$81:$L$88</c:f>
              <c:numCache>
                <c:formatCode>0.000</c:formatCode>
                <c:ptCount val="8"/>
                <c:pt idx="0" formatCode="0">
                  <c:v>0.0</c:v>
                </c:pt>
                <c:pt idx="1">
                  <c:v>0.144971847331677</c:v>
                </c:pt>
                <c:pt idx="2">
                  <c:v>0.197688882725014</c:v>
                </c:pt>
                <c:pt idx="3">
                  <c:v>0.226518511455745</c:v>
                </c:pt>
                <c:pt idx="4">
                  <c:v>0.246287399728247</c:v>
                </c:pt>
                <c:pt idx="5">
                  <c:v>0.263585176966686</c:v>
                </c:pt>
                <c:pt idx="6">
                  <c:v>0.273469621102936</c:v>
                </c:pt>
                <c:pt idx="7">
                  <c:v>0.282736287480671</c:v>
                </c:pt>
              </c:numCache>
            </c:numRef>
          </c:yVal>
        </c:ser>
        <c:ser>
          <c:idx val="0"/>
          <c:order val="1"/>
          <c:tx>
            <c:strRef>
              <c:f>Sheet1!$B$96</c:f>
              <c:strCache>
                <c:ptCount val="1"/>
                <c:pt idx="0">
                  <c:v>5.5/3.5/1.5 turns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Sheet1!$J$98:$J$105</c:f>
              <c:numCache>
                <c:formatCode>0</c:formatCode>
                <c:ptCount val="8"/>
                <c:pt idx="0">
                  <c:v>0.0</c:v>
                </c:pt>
                <c:pt idx="1">
                  <c:v>81.28</c:v>
                </c:pt>
                <c:pt idx="2">
                  <c:v>121.92</c:v>
                </c:pt>
                <c:pt idx="3">
                  <c:v>157.48</c:v>
                </c:pt>
                <c:pt idx="4">
                  <c:v>187.96</c:v>
                </c:pt>
                <c:pt idx="5">
                  <c:v>223.52</c:v>
                </c:pt>
                <c:pt idx="6">
                  <c:v>254.0</c:v>
                </c:pt>
                <c:pt idx="7">
                  <c:v>304.8</c:v>
                </c:pt>
              </c:numCache>
            </c:numRef>
          </c:xVal>
          <c:yVal>
            <c:numRef>
              <c:f>Sheet1!$L$98:$L$105</c:f>
              <c:numCache>
                <c:formatCode>0.000</c:formatCode>
                <c:ptCount val="8"/>
                <c:pt idx="0" formatCode="0">
                  <c:v>0.0</c:v>
                </c:pt>
                <c:pt idx="1">
                  <c:v>0.144971847331677</c:v>
                </c:pt>
                <c:pt idx="2">
                  <c:v>0.204278512149181</c:v>
                </c:pt>
                <c:pt idx="3">
                  <c:v>0.244639992372205</c:v>
                </c:pt>
                <c:pt idx="4">
                  <c:v>0.269351102712832</c:v>
                </c:pt>
                <c:pt idx="5">
                  <c:v>0.28664887995127</c:v>
                </c:pt>
                <c:pt idx="6">
                  <c:v>0.296533324087521</c:v>
                </c:pt>
                <c:pt idx="7">
                  <c:v>0.305799990465256</c:v>
                </c:pt>
              </c:numCache>
            </c:numRef>
          </c:yVal>
        </c:ser>
        <c:ser>
          <c:idx val="2"/>
          <c:order val="2"/>
          <c:tx>
            <c:strRef>
              <c:f>Sheet1!$B$113</c:f>
              <c:strCache>
                <c:ptCount val="1"/>
                <c:pt idx="0">
                  <c:v>5.5/3.5/2.5/1.5 turns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Sheet1!$J$115:$J$124</c:f>
              <c:numCache>
                <c:formatCode>0</c:formatCode>
                <c:ptCount val="10"/>
                <c:pt idx="0">
                  <c:v>0.0</c:v>
                </c:pt>
                <c:pt idx="1">
                  <c:v>81.28</c:v>
                </c:pt>
                <c:pt idx="2">
                  <c:v>121.92</c:v>
                </c:pt>
                <c:pt idx="3">
                  <c:v>157.48</c:v>
                </c:pt>
                <c:pt idx="4">
                  <c:v>177.8</c:v>
                </c:pt>
                <c:pt idx="5">
                  <c:v>198.12</c:v>
                </c:pt>
                <c:pt idx="6">
                  <c:v>218.44</c:v>
                </c:pt>
                <c:pt idx="7">
                  <c:v>238.76</c:v>
                </c:pt>
                <c:pt idx="8">
                  <c:v>264.16</c:v>
                </c:pt>
                <c:pt idx="9">
                  <c:v>304.8</c:v>
                </c:pt>
              </c:numCache>
            </c:numRef>
          </c:xVal>
          <c:yVal>
            <c:numRef>
              <c:f>Sheet1!$L$115:$L$124</c:f>
              <c:numCache>
                <c:formatCode>0.000</c:formatCode>
                <c:ptCount val="10"/>
                <c:pt idx="0" formatCode="0">
                  <c:v>0.0</c:v>
                </c:pt>
                <c:pt idx="1">
                  <c:v>0.144971847331677</c:v>
                </c:pt>
                <c:pt idx="2">
                  <c:v>0.204278512149181</c:v>
                </c:pt>
                <c:pt idx="3">
                  <c:v>0.244639992372205</c:v>
                </c:pt>
                <c:pt idx="4">
                  <c:v>0.264408880644706</c:v>
                </c:pt>
                <c:pt idx="5">
                  <c:v>0.280882954205124</c:v>
                </c:pt>
                <c:pt idx="6">
                  <c:v>0.294062213053458</c:v>
                </c:pt>
                <c:pt idx="7">
                  <c:v>0.303946657189709</c:v>
                </c:pt>
                <c:pt idx="8">
                  <c:v>0.312183693969918</c:v>
                </c:pt>
                <c:pt idx="9">
                  <c:v>0.319597027072106</c:v>
                </c:pt>
              </c:numCache>
            </c:numRef>
          </c:yVal>
        </c:ser>
        <c:ser>
          <c:idx val="3"/>
          <c:order val="3"/>
          <c:tx>
            <c:strRef>
              <c:f>Sheet1!$B$156</c:f>
              <c:strCache>
                <c:ptCount val="1"/>
                <c:pt idx="0">
                  <c:v>5.5/3.5/1.5 (8ft)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xVal>
            <c:numRef>
              <c:f>Sheet1!$J$158:$J$165</c:f>
              <c:numCache>
                <c:formatCode>0</c:formatCode>
                <c:ptCount val="8"/>
                <c:pt idx="0">
                  <c:v>0.0</c:v>
                </c:pt>
                <c:pt idx="1">
                  <c:v>71.12</c:v>
                </c:pt>
                <c:pt idx="2">
                  <c:v>106.68</c:v>
                </c:pt>
                <c:pt idx="3">
                  <c:v>137.16</c:v>
                </c:pt>
                <c:pt idx="4">
                  <c:v>162.56</c:v>
                </c:pt>
                <c:pt idx="5">
                  <c:v>182.88</c:v>
                </c:pt>
                <c:pt idx="6">
                  <c:v>203.2</c:v>
                </c:pt>
                <c:pt idx="7">
                  <c:v>243.84</c:v>
                </c:pt>
              </c:numCache>
            </c:numRef>
          </c:xVal>
          <c:yVal>
            <c:numRef>
              <c:f>Sheet1!$L$158:$L$165</c:f>
              <c:numCache>
                <c:formatCode>0.000</c:formatCode>
                <c:ptCount val="8"/>
                <c:pt idx="0" formatCode="0">
                  <c:v>0.0</c:v>
                </c:pt>
                <c:pt idx="1">
                  <c:v>0.126850366415217</c:v>
                </c:pt>
                <c:pt idx="2">
                  <c:v>0.178743698130534</c:v>
                </c:pt>
                <c:pt idx="3">
                  <c:v>0.213339252607411</c:v>
                </c:pt>
                <c:pt idx="4">
                  <c:v>0.233931844557933</c:v>
                </c:pt>
                <c:pt idx="5">
                  <c:v>0.243816288694184</c:v>
                </c:pt>
                <c:pt idx="6">
                  <c:v>0.250405918118351</c:v>
                </c:pt>
                <c:pt idx="7">
                  <c:v>0.257819251220539</c:v>
                </c:pt>
              </c:numCache>
            </c:numRef>
          </c:yVal>
        </c:ser>
        <c:ser>
          <c:idx val="4"/>
          <c:order val="4"/>
          <c:tx>
            <c:strRef>
              <c:f>Sheet1!$B$169</c:f>
              <c:strCache>
                <c:ptCount val="1"/>
                <c:pt idx="0">
                  <c:v>5.5/3.5/1.5 (12ft)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xVal>
            <c:numRef>
              <c:f>Sheet1!$J$171:$J$178</c:f>
              <c:numCache>
                <c:formatCode>0</c:formatCode>
                <c:ptCount val="8"/>
                <c:pt idx="0">
                  <c:v>0.0</c:v>
                </c:pt>
                <c:pt idx="1">
                  <c:v>101.6</c:v>
                </c:pt>
                <c:pt idx="2">
                  <c:v>157.48</c:v>
                </c:pt>
                <c:pt idx="3">
                  <c:v>203.2</c:v>
                </c:pt>
                <c:pt idx="4">
                  <c:v>243.84</c:v>
                </c:pt>
                <c:pt idx="5">
                  <c:v>284.48</c:v>
                </c:pt>
                <c:pt idx="6">
                  <c:v>320.04</c:v>
                </c:pt>
                <c:pt idx="7">
                  <c:v>365.76</c:v>
                </c:pt>
              </c:numCache>
            </c:numRef>
          </c:xVal>
          <c:yVal>
            <c:numRef>
              <c:f>Sheet1!$L$171:$L$178</c:f>
              <c:numCache>
                <c:formatCode>0.000</c:formatCode>
                <c:ptCount val="8"/>
                <c:pt idx="0" formatCode="0">
                  <c:v>0.0</c:v>
                </c:pt>
                <c:pt idx="1">
                  <c:v>0.181214809164596</c:v>
                </c:pt>
                <c:pt idx="2">
                  <c:v>0.262761473288665</c:v>
                </c:pt>
                <c:pt idx="3">
                  <c:v>0.314654805003981</c:v>
                </c:pt>
                <c:pt idx="4">
                  <c:v>0.347602952124816</c:v>
                </c:pt>
                <c:pt idx="5">
                  <c:v>0.367371840397318</c:v>
                </c:pt>
                <c:pt idx="6">
                  <c:v>0.37890369188961</c:v>
                </c:pt>
                <c:pt idx="7">
                  <c:v>0.387243691629572</c:v>
                </c:pt>
              </c:numCache>
            </c:numRef>
          </c:yVal>
        </c:ser>
        <c:ser>
          <c:idx val="1"/>
          <c:order val="5"/>
          <c:tx>
            <c:strRef>
              <c:f>Sheet1!$B$182</c:f>
              <c:strCache>
                <c:ptCount val="1"/>
                <c:pt idx="0">
                  <c:v>Orvis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Sheet1!$J$184:$J$192</c:f>
              <c:numCache>
                <c:formatCode>0</c:formatCode>
                <c:ptCount val="9"/>
                <c:pt idx="0">
                  <c:v>0.0</c:v>
                </c:pt>
                <c:pt idx="1">
                  <c:v>91.44</c:v>
                </c:pt>
                <c:pt idx="2">
                  <c:v>132.08</c:v>
                </c:pt>
                <c:pt idx="3">
                  <c:v>162.56</c:v>
                </c:pt>
                <c:pt idx="4">
                  <c:v>177.8</c:v>
                </c:pt>
                <c:pt idx="5">
                  <c:v>193.04</c:v>
                </c:pt>
                <c:pt idx="6">
                  <c:v>208.28</c:v>
                </c:pt>
                <c:pt idx="7">
                  <c:v>223.52</c:v>
                </c:pt>
                <c:pt idx="8">
                  <c:v>274.32</c:v>
                </c:pt>
              </c:numCache>
            </c:numRef>
          </c:xVal>
          <c:yVal>
            <c:numRef>
              <c:f>Sheet1!$L$184:$L$192</c:f>
              <c:numCache>
                <c:formatCode>0.000</c:formatCode>
                <c:ptCount val="9"/>
                <c:pt idx="0" formatCode="0">
                  <c:v>0.0</c:v>
                </c:pt>
                <c:pt idx="1">
                  <c:v>0.204329993629058</c:v>
                </c:pt>
                <c:pt idx="2">
                  <c:v>0.278669250570443</c:v>
                </c:pt>
                <c:pt idx="3">
                  <c:v>0.3233036936232</c:v>
                </c:pt>
                <c:pt idx="4">
                  <c:v>0.340678693081453</c:v>
                </c:pt>
                <c:pt idx="5">
                  <c:v>0.353729248230097</c:v>
                </c:pt>
                <c:pt idx="6">
                  <c:v>0.363073136827646</c:v>
                </c:pt>
                <c:pt idx="7">
                  <c:v>0.369328136632617</c:v>
                </c:pt>
                <c:pt idx="8">
                  <c:v>0.378594803010353</c:v>
                </c:pt>
              </c:numCache>
            </c:numRef>
          </c:yVal>
        </c:ser>
        <c:ser>
          <c:idx val="6"/>
          <c:order val="6"/>
          <c:tx>
            <c:strRef>
              <c:f>Sheet1!$B$196</c:f>
              <c:strCache>
                <c:ptCount val="1"/>
                <c:pt idx="0">
                  <c:v>George Harvey</c:v>
                </c:pt>
              </c:strCache>
            </c:strRef>
          </c:tx>
          <c:spPr>
            <a:ln w="12700">
              <a:solidFill>
                <a:srgbClr val="FF8080"/>
              </a:solidFill>
              <a:prstDash val="solid"/>
            </a:ln>
          </c:spPr>
          <c:marker>
            <c:symbol val="dot"/>
            <c:size val="6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Sheet1!$J$198:$J$206</c:f>
              <c:numCache>
                <c:formatCode>0</c:formatCode>
                <c:ptCount val="9"/>
                <c:pt idx="0">
                  <c:v>0.0</c:v>
                </c:pt>
                <c:pt idx="1">
                  <c:v>25.4</c:v>
                </c:pt>
                <c:pt idx="2">
                  <c:v>76.2</c:v>
                </c:pt>
                <c:pt idx="3">
                  <c:v>127.0</c:v>
                </c:pt>
                <c:pt idx="4">
                  <c:v>177.8</c:v>
                </c:pt>
                <c:pt idx="5">
                  <c:v>228.6</c:v>
                </c:pt>
                <c:pt idx="6">
                  <c:v>259.08</c:v>
                </c:pt>
                <c:pt idx="7">
                  <c:v>304.8</c:v>
                </c:pt>
                <c:pt idx="8">
                  <c:v>360.68</c:v>
                </c:pt>
              </c:numCache>
            </c:numRef>
          </c:xVal>
          <c:yVal>
            <c:numRef>
              <c:f>Sheet1!$L$198:$L$206</c:f>
              <c:numCache>
                <c:formatCode>0.000</c:formatCode>
                <c:ptCount val="9"/>
                <c:pt idx="0" formatCode="0">
                  <c:v>0.0</c:v>
                </c:pt>
                <c:pt idx="1">
                  <c:v>0.0371953692106309</c:v>
                </c:pt>
                <c:pt idx="2">
                  <c:v>0.0951120340714749</c:v>
                </c:pt>
                <c:pt idx="3">
                  <c:v>0.138613884566953</c:v>
                </c:pt>
                <c:pt idx="4">
                  <c:v>0.169760179892118</c:v>
                </c:pt>
                <c:pt idx="5">
                  <c:v>0.190610179242022</c:v>
                </c:pt>
                <c:pt idx="6">
                  <c:v>0.200494623378273</c:v>
                </c:pt>
                <c:pt idx="7">
                  <c:v>0.211846289690998</c:v>
                </c:pt>
                <c:pt idx="8">
                  <c:v>0.222039622706507</c:v>
                </c:pt>
              </c:numCache>
            </c:numRef>
          </c:yVal>
        </c:ser>
        <c:axId val="272034088"/>
        <c:axId val="272042776"/>
      </c:scatterChart>
      <c:valAx>
        <c:axId val="272034088"/>
        <c:scaling>
          <c:orientation val="minMax"/>
        </c:scaling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Length (cm)</a:t>
                </a:r>
              </a:p>
            </c:rich>
          </c:tx>
          <c:layout>
            <c:manualLayout>
              <c:xMode val="edge"/>
              <c:yMode val="edge"/>
              <c:x val="0.354204244993366"/>
              <c:y val="0.871071857409153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2042776"/>
        <c:crosses val="autoZero"/>
        <c:crossBetween val="midCat"/>
      </c:valAx>
      <c:valAx>
        <c:axId val="27204277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Volume (cc)</a:t>
                </a:r>
              </a:p>
            </c:rich>
          </c:tx>
          <c:layout>
            <c:manualLayout>
              <c:xMode val="edge"/>
              <c:yMode val="edge"/>
              <c:x val="0.0232558342672412"/>
              <c:y val="0.377359649419128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2034088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1020351475458"/>
          <c:y val="0.333334356986896"/>
          <c:w val="0.218247060046417"/>
          <c:h val="0.28930906455466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126</xdr:row>
      <xdr:rowOff>76200</xdr:rowOff>
    </xdr:from>
    <xdr:to>
      <xdr:col>11</xdr:col>
      <xdr:colOff>0</xdr:colOff>
      <xdr:row>150</xdr:row>
      <xdr:rowOff>127000</xdr:rowOff>
    </xdr:to>
    <xdr:graphicFrame macro="">
      <xdr:nvGraphicFramePr>
        <xdr:cNvPr id="1032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46</xdr:row>
      <xdr:rowOff>63500</xdr:rowOff>
    </xdr:from>
    <xdr:to>
      <xdr:col>9</xdr:col>
      <xdr:colOff>952500</xdr:colOff>
      <xdr:row>70</xdr:row>
      <xdr:rowOff>50800</xdr:rowOff>
    </xdr:to>
    <xdr:graphicFrame macro="">
      <xdr:nvGraphicFramePr>
        <xdr:cNvPr id="103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208</xdr:row>
      <xdr:rowOff>38100</xdr:rowOff>
    </xdr:from>
    <xdr:to>
      <xdr:col>9</xdr:col>
      <xdr:colOff>889000</xdr:colOff>
      <xdr:row>232</xdr:row>
      <xdr:rowOff>101600</xdr:rowOff>
    </xdr:to>
    <xdr:graphicFrame macro="">
      <xdr:nvGraphicFramePr>
        <xdr:cNvPr id="103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50800</xdr:colOff>
      <xdr:row>234</xdr:row>
      <xdr:rowOff>63500</xdr:rowOff>
    </xdr:from>
    <xdr:to>
      <xdr:col>9</xdr:col>
      <xdr:colOff>914400</xdr:colOff>
      <xdr:row>258</xdr:row>
      <xdr:rowOff>139700</xdr:rowOff>
    </xdr:to>
    <xdr:graphicFrame macro="">
      <xdr:nvGraphicFramePr>
        <xdr:cNvPr id="1035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B3:V216"/>
  <sheetViews>
    <sheetView tabSelected="1" topLeftCell="B1" workbookViewId="0">
      <selection activeCell="N4" sqref="N4:N5"/>
    </sheetView>
  </sheetViews>
  <sheetFormatPr baseColWidth="10" defaultRowHeight="13"/>
  <cols>
    <col min="1" max="1" width="3.7109375" customWidth="1"/>
    <col min="2" max="2" width="6.140625" customWidth="1"/>
    <col min="3" max="4" width="8.7109375" customWidth="1"/>
    <col min="5" max="5" width="9.85546875" customWidth="1"/>
    <col min="6" max="6" width="10.140625" customWidth="1"/>
    <col min="7" max="7" width="8.7109375" customWidth="1"/>
    <col min="8" max="8" width="9.5703125" customWidth="1"/>
    <col min="9" max="9" width="9.140625" customWidth="1"/>
    <col min="10" max="10" width="9.42578125" customWidth="1"/>
    <col min="11" max="11" width="9.28515625" customWidth="1"/>
    <col min="12" max="12" width="9" customWidth="1"/>
    <col min="13" max="304" width="11.42578125" customWidth="1"/>
    <col min="310" max="312" width="11.42578125" customWidth="1"/>
    <col min="314" max="347" width="11.42578125" customWidth="1"/>
    <col min="349" max="364" width="11.42578125" customWidth="1"/>
    <col min="366" max="366" width="11.42578125" customWidth="1"/>
    <col min="370" max="372" width="11.42578125" customWidth="1"/>
    <col min="374" max="377" width="11.42578125" customWidth="1"/>
    <col min="380" max="381" width="11.42578125" customWidth="1"/>
    <col min="383" max="394" width="11.42578125" customWidth="1"/>
    <col min="396" max="396" width="11.42578125" customWidth="1"/>
    <col min="398" max="398" width="11.42578125" customWidth="1"/>
    <col min="402" max="409" width="11.42578125" customWidth="1"/>
    <col min="411" max="415" width="11.42578125" customWidth="1"/>
    <col min="417" max="456" width="11.42578125" customWidth="1"/>
    <col min="461" max="462" width="11.42578125" customWidth="1"/>
    <col min="465" max="466" width="11.42578125" customWidth="1"/>
    <col min="473" max="478" width="11.42578125" customWidth="1"/>
    <col min="480" max="481" width="11.42578125" customWidth="1"/>
    <col min="483" max="483" width="11.42578125" customWidth="1"/>
    <col min="485" max="486" width="11.42578125" customWidth="1"/>
    <col min="489" max="495" width="11.42578125" customWidth="1"/>
    <col min="498" max="506" width="11.42578125" customWidth="1"/>
    <col min="508" max="510" width="11.42578125" customWidth="1"/>
    <col min="512" max="513" width="11.42578125" customWidth="1"/>
    <col min="515" max="515" width="11.42578125" customWidth="1"/>
    <col min="517" max="518" width="11.42578125" customWidth="1"/>
    <col min="521" max="526" width="11.42578125" customWidth="1"/>
    <col min="531" max="536" width="11.42578125" customWidth="1"/>
    <col min="538" max="538" width="11.42578125" customWidth="1"/>
    <col min="540" max="544" width="11.42578125" customWidth="1"/>
    <col min="547" max="552" width="11.42578125" customWidth="1"/>
    <col min="554" max="554" width="11.42578125" customWidth="1"/>
    <col min="556" max="556" width="11.42578125" customWidth="1"/>
    <col min="558" max="561" width="11.42578125" customWidth="1"/>
    <col min="566" max="570" width="11.42578125" customWidth="1"/>
    <col min="572" max="573" width="11.42578125" customWidth="1"/>
    <col min="576" max="585" width="11.42578125" customWidth="1"/>
    <col min="588" max="593" width="11.42578125" customWidth="1"/>
    <col min="597" max="597" width="11.42578125" customWidth="1"/>
    <col min="600" max="602" width="11.42578125" customWidth="1"/>
    <col min="604" max="604" width="11.42578125" customWidth="1"/>
    <col min="608" max="608" width="11.42578125" customWidth="1"/>
    <col min="610" max="613" width="11.42578125" customWidth="1"/>
    <col min="616" max="616" width="11.42578125" customWidth="1"/>
    <col min="620" max="621" width="11.42578125" customWidth="1"/>
    <col min="624" max="624" width="11.42578125" customWidth="1"/>
    <col min="626" max="626" width="11.42578125" customWidth="1"/>
    <col min="628" max="629" width="11.42578125" customWidth="1"/>
    <col min="632" max="634" width="11.42578125" customWidth="1"/>
    <col min="637" max="637" width="11.42578125" customWidth="1"/>
    <col min="639" max="645" width="11.42578125" customWidth="1"/>
    <col min="647" max="648" width="11.42578125" customWidth="1"/>
    <col min="650" max="653" width="11.42578125" customWidth="1"/>
    <col min="656" max="657" width="11.42578125" customWidth="1"/>
    <col min="661" max="661" width="11.42578125" customWidth="1"/>
    <col min="664" max="666" width="11.42578125" customWidth="1"/>
    <col min="668" max="669" width="11.42578125" customWidth="1"/>
    <col min="672" max="677" width="11.42578125" customWidth="1"/>
    <col min="679" max="680" width="11.42578125" customWidth="1"/>
    <col min="684" max="684" width="11.42578125" customWidth="1"/>
    <col min="688" max="688" width="11.42578125" customWidth="1"/>
    <col min="693" max="693" width="11.42578125" customWidth="1"/>
    <col min="696" max="696" width="11.42578125" customWidth="1"/>
    <col min="698" max="698" width="11.42578125" customWidth="1"/>
    <col min="700" max="700" width="11.42578125" customWidth="1"/>
    <col min="704" max="706" width="11.42578125" customWidth="1"/>
    <col min="709" max="709" width="11.42578125" customWidth="1"/>
    <col min="712" max="714" width="11.42578125" customWidth="1"/>
    <col min="716" max="717" width="11.42578125" customWidth="1"/>
    <col min="720" max="725" width="11.42578125" customWidth="1"/>
    <col min="727" max="729" width="11.42578125" customWidth="1"/>
    <col min="731" max="733" width="11.42578125" customWidth="1"/>
    <col min="736" max="736" width="11.42578125" customWidth="1"/>
    <col min="738" max="738" width="11.42578125" customWidth="1"/>
    <col min="740" max="741" width="11.42578125" customWidth="1"/>
    <col min="744" max="749" width="11.42578125" customWidth="1"/>
    <col min="751" max="752" width="11.42578125" customWidth="1"/>
    <col min="754" max="754" width="11.42578125" customWidth="1"/>
    <col min="757" max="757" width="11.42578125" customWidth="1"/>
    <col min="760" max="760" width="11.42578125" customWidth="1"/>
    <col min="765" max="765" width="11.42578125" customWidth="1"/>
    <col min="768" max="769" width="11.42578125" customWidth="1"/>
    <col min="771" max="772" width="11.42578125" customWidth="1"/>
    <col min="776" max="776" width="11.42578125" customWidth="1"/>
    <col min="778" max="778" width="11.42578125" customWidth="1"/>
    <col min="780" max="781" width="11.42578125" customWidth="1"/>
    <col min="784" max="789" width="11.42578125" customWidth="1"/>
    <col min="791" max="794" width="11.42578125" customWidth="1"/>
    <col min="796" max="797" width="11.42578125" customWidth="1"/>
    <col min="800" max="800" width="11.42578125" customWidth="1"/>
    <col min="802" max="803" width="11.42578125" customWidth="1"/>
    <col min="805" max="805" width="11.42578125" customWidth="1"/>
    <col min="808" max="809" width="11.42578125" customWidth="1"/>
    <col min="812" max="813" width="11.42578125" customWidth="1"/>
    <col min="816" max="817" width="11.42578125" customWidth="1"/>
    <col min="820" max="821" width="11.42578125" customWidth="1"/>
    <col min="824" max="824" width="11.42578125" customWidth="1"/>
    <col min="826" max="827" width="11.42578125" customWidth="1"/>
    <col min="829" max="829" width="11.42578125" customWidth="1"/>
    <col min="832" max="832" width="11.42578125" customWidth="1"/>
    <col min="835" max="837" width="11.42578125" customWidth="1"/>
    <col min="840" max="840" width="11.42578125" customWidth="1"/>
    <col min="842" max="842" width="11.42578125" customWidth="1"/>
    <col min="844" max="844" width="11.42578125" customWidth="1"/>
    <col min="848" max="850" width="11.42578125" customWidth="1"/>
    <col min="853" max="853" width="11.42578125" customWidth="1"/>
    <col min="856" max="858" width="11.42578125" customWidth="1"/>
    <col min="860" max="860" width="11.42578125" customWidth="1"/>
    <col min="864" max="869" width="11.42578125" customWidth="1"/>
    <col min="871" max="874" width="11.42578125" customWidth="1"/>
    <col min="876" max="876" width="11.42578125" customWidth="1"/>
    <col min="880" max="880" width="11.42578125" customWidth="1"/>
    <col min="885" max="885" width="11.42578125" customWidth="1"/>
    <col min="888" max="893" width="11.42578125" customWidth="1"/>
    <col min="895" max="896" width="11.42578125" customWidth="1"/>
    <col min="898" max="898" width="11.42578125" customWidth="1"/>
    <col min="901" max="901" width="11.42578125" customWidth="1"/>
    <col min="904" max="904" width="11.42578125" customWidth="1"/>
    <col min="906" max="909" width="11.42578125" customWidth="1"/>
    <col min="912" max="912" width="11.42578125" customWidth="1"/>
    <col min="915" max="915" width="11.42578125" customWidth="1"/>
    <col min="917" max="917" width="11.42578125" customWidth="1"/>
    <col min="920" max="920" width="11.42578125" customWidth="1"/>
    <col min="922" max="922" width="11.42578125" customWidth="1"/>
    <col min="924" max="925" width="11.42578125" customWidth="1"/>
    <col min="928" max="929" width="11.42578125" customWidth="1"/>
    <col min="933" max="933" width="11.42578125" customWidth="1"/>
    <col min="935" max="936" width="11.42578125" customWidth="1"/>
    <col min="941" max="941" width="11.42578125" customWidth="1"/>
    <col min="944" max="945" width="11.42578125" customWidth="1"/>
    <col min="948" max="949" width="11.42578125" customWidth="1"/>
    <col min="952" max="957" width="11.42578125" customWidth="1"/>
    <col min="959" max="975" width="11.42578125" customWidth="1"/>
    <col min="977" max="983" width="11.42578125" customWidth="1"/>
    <col min="985" max="1008" width="11.42578125" customWidth="1"/>
    <col min="1017" max="1034" width="11.42578125" customWidth="1"/>
    <col min="1037" max="1038" width="11.42578125" customWidth="1"/>
    <col min="1049" max="1056" width="11.42578125" customWidth="1"/>
    <col min="1058" max="1059" width="11.42578125" customWidth="1"/>
    <col min="1061" max="1061" width="11.42578125" customWidth="1"/>
    <col min="1064" max="1064" width="11.42578125" customWidth="1"/>
    <col min="1081" max="1090" width="11.42578125" customWidth="1"/>
    <col min="1093" max="1094" width="11.42578125" customWidth="1"/>
    <col min="1105" max="1106" width="11.42578125" customWidth="1"/>
    <col min="1109" max="1110" width="11.42578125" customWidth="1"/>
    <col min="1113" max="1120" width="11.42578125" customWidth="1"/>
    <col min="1138" max="1139" width="11.42578125" customWidth="1"/>
    <col min="1142" max="1143" width="11.42578125" customWidth="1"/>
    <col min="1145" max="1153" width="11.42578125" customWidth="1"/>
    <col min="1156" max="1157" width="11.42578125" customWidth="1"/>
    <col min="1159" max="1159" width="11.42578125" customWidth="1"/>
    <col min="1161" max="1161" width="11.42578125" customWidth="1"/>
    <col min="1163" max="1163" width="11.42578125" customWidth="1"/>
    <col min="1165" max="1166" width="11.42578125" customWidth="1"/>
    <col min="1169" max="1172" width="11.42578125" customWidth="1"/>
    <col min="1177" max="1186" width="11.42578125" customWidth="1"/>
    <col min="1189" max="1190" width="11.42578125" customWidth="1"/>
    <col min="1193" max="1194" width="11.42578125" customWidth="1"/>
    <col min="1198" max="1199" width="11.42578125" customWidth="1"/>
    <col min="1201" max="1202" width="11.42578125" customWidth="1"/>
    <col min="1205" max="1206" width="11.42578125" customWidth="1"/>
    <col min="1209" max="1218" width="11.42578125" customWidth="1"/>
    <col min="1221" max="1222" width="11.42578125" customWidth="1"/>
    <col min="1226" max="1227" width="11.42578125" customWidth="1"/>
    <col min="1230" max="1231" width="11.42578125" customWidth="1"/>
    <col min="1241" max="1248" width="11.42578125" customWidth="1"/>
    <col min="1251" max="1253" width="11.42578125" customWidth="1"/>
    <col min="1259" max="1261" width="11.42578125" customWidth="1"/>
    <col min="1267" max="1269" width="11.42578125" customWidth="1"/>
    <col min="1273" max="1280" width="11.42578125" customWidth="1"/>
    <col min="1283" max="1284" width="11.42578125" customWidth="1"/>
    <col min="1287" max="1289" width="11.42578125" customWidth="1"/>
    <col min="1292" max="1293" width="11.42578125" customWidth="1"/>
    <col min="1296" max="1296" width="11.42578125" customWidth="1"/>
    <col min="1305" max="1312" width="11.42578125" customWidth="1"/>
    <col min="1315" max="1316" width="11.42578125" customWidth="1"/>
    <col min="1319" max="1322" width="11.42578125" customWidth="1"/>
    <col min="1325" max="1326" width="11.42578125" customWidth="1"/>
    <col min="1329" max="1330" width="11.42578125" customWidth="1"/>
    <col min="1333" max="1334" width="11.42578125" customWidth="1"/>
    <col min="1337" max="1344" width="11.42578125" customWidth="1"/>
    <col min="1347" max="1348" width="11.42578125" customWidth="1"/>
    <col min="1351" max="1352" width="11.42578125" customWidth="1"/>
    <col min="1354" max="1355" width="11.42578125" customWidth="1"/>
    <col min="1358" max="1359" width="11.42578125" customWidth="1"/>
    <col min="1363" max="1364" width="11.42578125" customWidth="1"/>
    <col min="1367" max="1376" width="11.42578125" customWidth="1"/>
    <col min="1378" max="1379" width="11.42578125" customWidth="1"/>
    <col min="1382" max="1383" width="11.42578125" customWidth="1"/>
    <col min="1386" max="1387" width="11.42578125" customWidth="1"/>
    <col min="1390" max="1391" width="11.42578125" customWidth="1"/>
    <col min="1395" max="1396" width="11.42578125" customWidth="1"/>
    <col min="1399" max="1408" width="11.42578125" customWidth="1"/>
    <col min="1410" max="1411" width="11.42578125" customWidth="1"/>
    <col min="1414" max="1415" width="11.42578125" customWidth="1"/>
    <col min="1417" max="1417" width="11.42578125" customWidth="1"/>
    <col min="1420" max="1421" width="11.42578125" customWidth="1"/>
    <col min="1424" max="1424" width="11.42578125" customWidth="1"/>
    <col min="1427" max="1428" width="11.42578125" customWidth="1"/>
    <col min="1431" max="1440" width="11.42578125" customWidth="1"/>
    <col min="1442" max="1443" width="11.42578125" customWidth="1"/>
    <col min="1446" max="1447" width="11.42578125" customWidth="1"/>
    <col min="1449" max="1449" width="11.42578125" customWidth="1"/>
    <col min="1452" max="1453" width="11.42578125" customWidth="1"/>
    <col min="1456" max="1457" width="11.42578125" customWidth="1"/>
    <col min="1460" max="1461" width="11.42578125" customWidth="1"/>
    <col min="1464" max="1473" width="11.42578125" customWidth="1"/>
    <col min="1476" max="1477" width="11.42578125" customWidth="1"/>
    <col min="1480" max="1481" width="11.42578125" customWidth="1"/>
    <col min="1484" max="1485" width="11.42578125" customWidth="1"/>
    <col min="1488" max="1488" width="11.42578125" customWidth="1"/>
    <col min="1490" max="1491" width="11.42578125" customWidth="1"/>
    <col min="1494" max="1495" width="11.42578125" customWidth="1"/>
    <col min="1497" max="1505" width="11.42578125" customWidth="1"/>
    <col min="1508" max="1508" width="11.42578125" customWidth="1"/>
    <col min="1510" max="1511" width="11.42578125" customWidth="1"/>
    <col min="1513" max="1513" width="11.42578125" customWidth="1"/>
    <col min="1516" max="1516" width="11.42578125" customWidth="1"/>
    <col min="1518" max="1519" width="11.42578125" customWidth="1"/>
    <col min="1521" max="1521" width="11.42578125" customWidth="1"/>
    <col min="1524" max="1524" width="11.42578125" customWidth="1"/>
    <col min="1526" max="1527" width="11.42578125" customWidth="1"/>
    <col min="1529" max="1536" width="11.42578125" customWidth="1"/>
    <col min="1539" max="1540" width="11.42578125" customWidth="1"/>
    <col min="1543" max="1544" width="11.42578125" customWidth="1"/>
    <col min="1547" max="1548" width="11.42578125" customWidth="1"/>
    <col min="1551" max="1554" width="11.42578125" customWidth="1"/>
    <col min="1557" max="1558" width="11.42578125" customWidth="1"/>
    <col min="1561" max="1568" width="11.42578125" customWidth="1"/>
    <col min="1571" max="1572" width="11.42578125" customWidth="1"/>
    <col min="1575" max="1577" width="11.42578125" customWidth="1"/>
    <col min="1580" max="1581" width="11.42578125" customWidth="1"/>
    <col min="1584" max="1585" width="11.42578125" customWidth="1"/>
    <col min="1588" max="1589" width="11.42578125" customWidth="1"/>
    <col min="1592" max="1608" width="11.42578125" customWidth="1"/>
    <col min="1611" max="1612" width="11.42578125" customWidth="1"/>
    <col min="1615" max="1632" width="11.42578125" customWidth="1"/>
    <col min="1635" max="1636" width="11.42578125" customWidth="1"/>
    <col min="1639" max="1640" width="11.42578125" customWidth="1"/>
    <col min="1643" max="1644" width="11.42578125" customWidth="1"/>
    <col min="1647" max="1665" width="11.42578125" customWidth="1"/>
    <col min="1668" max="1669" width="11.42578125" customWidth="1"/>
    <col min="1672" max="1672" width="11.42578125" customWidth="1"/>
    <col min="1675" max="1676" width="11.42578125" customWidth="1"/>
    <col min="1679" max="1696" width="11.42578125" customWidth="1"/>
    <col min="1698" max="1699" width="11.42578125" customWidth="1"/>
    <col min="1702" max="1703" width="11.42578125" customWidth="1"/>
    <col min="1707" max="1708" width="11.42578125" customWidth="1"/>
    <col min="1711" max="1713" width="11.42578125" customWidth="1"/>
    <col min="1716" max="1717" width="11.42578125" customWidth="1"/>
    <col min="1720" max="1728" width="11.42578125" customWidth="1"/>
    <col min="1731" max="1732" width="11.42578125" customWidth="1"/>
    <col min="1735" max="1736" width="11.42578125" customWidth="1"/>
    <col min="1739" max="1740" width="11.42578125" customWidth="1"/>
    <col min="1743" max="1744" width="11.42578125" customWidth="1"/>
    <col min="1746" max="1747" width="11.42578125" customWidth="1"/>
    <col min="1750" max="1751" width="11.42578125" customWidth="1"/>
    <col min="1753" max="1761" width="11.42578125" customWidth="1"/>
    <col min="1763" max="1766" width="11.42578125" customWidth="1"/>
    <col min="1768" max="1769" width="11.42578125" customWidth="1"/>
    <col min="1771" max="1774" width="11.42578125" customWidth="1"/>
    <col min="1776" max="1777" width="11.42578125" customWidth="1"/>
    <col min="1779" max="1782" width="11.42578125" customWidth="1"/>
    <col min="1784" max="1792" width="11.42578125" customWidth="1"/>
    <col min="1794" max="1795" width="11.42578125" customWidth="1"/>
    <col min="1801" max="1802" width="11.42578125" customWidth="1"/>
    <col min="1805" max="1805" width="11.42578125" customWidth="1"/>
    <col min="1807" max="1807" width="11.42578125" customWidth="1"/>
    <col min="1810" max="1847" width="11.42578125" customWidth="1"/>
    <col min="1849" max="1852" width="11.42578125" customWidth="1"/>
    <col min="1855" max="1859" width="11.42578125" customWidth="1"/>
    <col min="1862" max="1862" width="11.42578125" customWidth="1"/>
    <col min="1864" max="1866" width="11.42578125" customWidth="1"/>
    <col min="1868" max="1873" width="11.42578125" customWidth="1"/>
    <col min="1875" max="1875" width="11.42578125" customWidth="1"/>
    <col min="1877" max="1878" width="11.42578125" customWidth="1"/>
    <col min="1881" max="1881" width="11.42578125" customWidth="1"/>
    <col min="1885" max="1885" width="11.42578125" customWidth="1"/>
    <col min="1888" max="1888" width="11.42578125" customWidth="1"/>
    <col min="1890" max="1890" width="11.42578125" customWidth="1"/>
    <col min="1892" max="1892" width="11.42578125" customWidth="1"/>
    <col min="1894" max="1894" width="11.42578125" customWidth="1"/>
    <col min="1896" max="1897" width="11.42578125" customWidth="1"/>
    <col min="1899" max="1899" width="11.42578125" customWidth="1"/>
    <col min="1902" max="1903" width="11.42578125" customWidth="1"/>
    <col min="1905" max="1905" width="11.42578125" customWidth="1"/>
    <col min="1908" max="1945" width="11.42578125" customWidth="1"/>
    <col min="1948" max="1949" width="11.42578125" customWidth="1"/>
    <col min="1953" max="1953" width="11.42578125" customWidth="1"/>
    <col min="1955" max="1957" width="11.42578125" customWidth="1"/>
    <col min="1959" max="2000" width="11.42578125" customWidth="1"/>
    <col min="2003" max="2003" width="11.42578125" customWidth="1"/>
    <col min="2006" max="2007" width="11.42578125" customWidth="1"/>
    <col min="2010" max="2011" width="11.42578125" customWidth="1"/>
    <col min="2013" max="2014" width="11.42578125" customWidth="1"/>
    <col min="2017" max="2017" width="11.42578125" customWidth="1"/>
    <col min="2020" max="2020" width="11.42578125" customWidth="1"/>
    <col min="2022" max="2022" width="11.42578125" customWidth="1"/>
    <col min="2024" max="2025" width="11.42578125" customWidth="1"/>
    <col min="2028" max="2028" width="11.42578125" customWidth="1"/>
    <col min="2030" max="2031" width="11.42578125" customWidth="1"/>
    <col min="2035" max="2041" width="11.42578125" customWidth="1"/>
    <col min="2044" max="2045" width="11.42578125" customWidth="1"/>
    <col min="2049" max="2049" width="11.42578125" customWidth="1"/>
    <col min="2051" max="2053" width="11.42578125" customWidth="1"/>
    <col min="2055" max="2072" width="11.42578125" customWidth="1"/>
    <col min="2074" max="2074" width="11.42578125" customWidth="1"/>
    <col min="2076" max="2077" width="11.42578125" customWidth="1"/>
    <col min="2081" max="2081" width="11.42578125" customWidth="1"/>
    <col min="2083" max="2085" width="11.42578125" customWidth="1"/>
    <col min="2087" max="2105" width="11.42578125" customWidth="1"/>
    <col min="2108" max="2109" width="11.42578125" customWidth="1"/>
    <col min="2113" max="2113" width="11.42578125" customWidth="1"/>
    <col min="2115" max="2117" width="11.42578125" customWidth="1"/>
    <col min="2119" max="2137" width="11.42578125" customWidth="1"/>
    <col min="2140" max="2141" width="11.42578125" customWidth="1"/>
    <col min="2145" max="2145" width="11.42578125" customWidth="1"/>
    <col min="2147" max="2149" width="11.42578125" customWidth="1"/>
    <col min="2151" max="2163" width="11.42578125" customWidth="1"/>
    <col min="2168" max="2172" width="11.42578125" customWidth="1"/>
    <col min="2174" max="2178" width="11.42578125" customWidth="1"/>
    <col min="2180" max="2180" width="11.42578125" customWidth="1"/>
    <col min="2182" max="2182" width="11.42578125" customWidth="1"/>
    <col min="2184" max="2186" width="11.42578125" customWidth="1"/>
    <col min="2188" max="2197" width="11.42578125" customWidth="1"/>
    <col min="2199" max="2203" width="11.42578125" customWidth="1"/>
    <col min="2206" max="2208" width="11.42578125" customWidth="1"/>
    <col min="2210" max="2211" width="11.42578125" customWidth="1"/>
    <col min="2217" max="2218" width="11.42578125" customWidth="1"/>
    <col min="2221" max="2221" width="11.42578125" customWidth="1"/>
    <col min="2223" max="2223" width="11.42578125" customWidth="1"/>
    <col min="2225" max="2234" width="11.42578125" customWidth="1"/>
    <col min="2240" max="2240" width="11.42578125" customWidth="1"/>
    <col min="2242" max="2244" width="11.42578125" customWidth="1"/>
    <col min="2246" max="2257" width="11.42578125" customWidth="1"/>
    <col min="2260" max="2266" width="11.42578125" customWidth="1"/>
    <col min="2269" max="2269" width="11.42578125" customWidth="1"/>
    <col min="2273" max="2273" width="11.42578125" customWidth="1"/>
    <col min="2276" max="2276" width="11.42578125" customWidth="1"/>
    <col min="2278" max="2278" width="11.42578125" customWidth="1"/>
    <col min="2280" max="2281" width="11.42578125" customWidth="1"/>
    <col min="2284" max="2284" width="11.42578125" customWidth="1"/>
    <col min="2286" max="2287" width="11.42578125" customWidth="1"/>
    <col min="2289" max="2293" width="11.42578125" customWidth="1"/>
    <col min="2295" max="2299" width="11.42578125" customWidth="1"/>
    <col min="2302" max="2304" width="11.42578125" customWidth="1"/>
    <col min="2306" max="2307" width="11.42578125" customWidth="1"/>
    <col min="2313" max="2314" width="11.42578125" customWidth="1"/>
    <col min="2317" max="2317" width="11.42578125" customWidth="1"/>
    <col min="2319" max="2319" width="11.42578125" customWidth="1"/>
    <col min="2321" max="2328" width="11.42578125" customWidth="1"/>
    <col min="2332" max="2333" width="11.42578125" customWidth="1"/>
    <col min="2337" max="2337" width="11.42578125" customWidth="1"/>
    <col min="2339" max="2341" width="11.42578125" customWidth="1"/>
    <col min="2343" max="2384" width="11.42578125" customWidth="1"/>
    <col min="2387" max="2387" width="11.42578125" customWidth="1"/>
    <col min="2390" max="2391" width="11.42578125" customWidth="1"/>
    <col min="2394" max="2395" width="11.42578125" customWidth="1"/>
    <col min="2397" max="2398" width="11.42578125" customWidth="1"/>
    <col min="2401" max="2401" width="11.42578125" customWidth="1"/>
    <col min="2404" max="2404" width="11.42578125" customWidth="1"/>
    <col min="2406" max="2406" width="11.42578125" customWidth="1"/>
    <col min="2408" max="2409" width="11.42578125" customWidth="1"/>
    <col min="2412" max="2412" width="11.42578125" customWidth="1"/>
    <col min="2414" max="2415" width="11.42578125" customWidth="1"/>
    <col min="2419" max="2424" width="11.42578125" customWidth="1"/>
    <col min="2428" max="2429" width="11.42578125" customWidth="1"/>
    <col min="2433" max="2433" width="11.42578125" customWidth="1"/>
    <col min="2435" max="2437" width="11.42578125" customWidth="1"/>
    <col min="2439" max="2457" width="11.42578125" customWidth="1"/>
    <col min="2460" max="2461" width="11.42578125" customWidth="1"/>
    <col min="2465" max="2465" width="11.42578125" customWidth="1"/>
    <col min="2467" max="2469" width="11.42578125" customWidth="1"/>
    <col min="2471" max="2488" width="11.42578125" customWidth="1"/>
    <col min="2492" max="2493" width="11.42578125" customWidth="1"/>
    <col min="2497" max="2497" width="11.42578125" customWidth="1"/>
    <col min="2499" max="2501" width="11.42578125" customWidth="1"/>
    <col min="2503" max="2520" width="11.42578125" customWidth="1"/>
    <col min="2524" max="2525" width="11.42578125" customWidth="1"/>
    <col min="2529" max="2529" width="11.42578125" customWidth="1"/>
    <col min="2531" max="2533" width="11.42578125" customWidth="1"/>
    <col min="2535" max="2547" width="11.42578125" customWidth="1"/>
    <col min="2552" max="2556" width="11.42578125" customWidth="1"/>
    <col min="2558" max="2562" width="11.42578125" customWidth="1"/>
    <col min="2564" max="2564" width="11.42578125" customWidth="1"/>
    <col min="2566" max="2566" width="11.42578125" customWidth="1"/>
    <col min="2568" max="2570" width="11.42578125" customWidth="1"/>
    <col min="2572" max="2579" width="11.42578125" customWidth="1"/>
    <col min="2584" max="2588" width="11.42578125" customWidth="1"/>
    <col min="2590" max="2594" width="11.42578125" customWidth="1"/>
    <col min="2596" max="2596" width="11.42578125" customWidth="1"/>
    <col min="2598" max="2598" width="11.42578125" customWidth="1"/>
    <col min="2600" max="2602" width="11.42578125" customWidth="1"/>
    <col min="2604" max="2616" width="11.42578125" customWidth="1"/>
    <col min="2618" max="2618" width="11.42578125" customWidth="1"/>
    <col min="2620" max="2621" width="11.42578125" customWidth="1"/>
    <col min="2625" max="2625" width="11.42578125" customWidth="1"/>
    <col min="2627" max="2629" width="11.42578125" customWidth="1"/>
    <col min="2631" max="2648" width="11.42578125" customWidth="1"/>
    <col min="2650" max="2650" width="11.42578125" customWidth="1"/>
    <col min="2652" max="2653" width="11.42578125" customWidth="1"/>
    <col min="2657" max="2657" width="11.42578125" customWidth="1"/>
    <col min="2659" max="2661" width="11.42578125" customWidth="1"/>
    <col min="2663" max="2675" width="11.42578125" customWidth="1"/>
    <col min="2680" max="2684" width="11.42578125" customWidth="1"/>
    <col min="2686" max="2690" width="11.42578125" customWidth="1"/>
    <col min="2692" max="2692" width="11.42578125" customWidth="1"/>
    <col min="2694" max="2694" width="11.42578125" customWidth="1"/>
    <col min="2696" max="2698" width="11.42578125" customWidth="1"/>
    <col min="2700" max="2706" width="11.42578125" customWidth="1"/>
    <col min="2708" max="2709" width="11.42578125" customWidth="1"/>
    <col min="2711" max="2711" width="11.42578125" customWidth="1"/>
    <col min="2714" max="2715" width="11.42578125" customWidth="1"/>
    <col min="2717" max="2717" width="11.42578125" customWidth="1"/>
    <col min="2719" max="2719" width="11.42578125" customWidth="1"/>
    <col min="2735" max="2735" width="11.42578125" customWidth="1"/>
    <col min="2739" max="2744" width="11.42578125" customWidth="1"/>
    <col min="2748" max="2749" width="11.42578125" customWidth="1"/>
    <col min="2753" max="2753" width="11.42578125" customWidth="1"/>
    <col min="2755" max="2757" width="11.42578125" customWidth="1"/>
    <col min="2759" max="2776" width="11.42578125" customWidth="1"/>
    <col min="2778" max="2808" width="11.42578125" customWidth="1"/>
    <col min="2812" max="2813" width="11.42578125" customWidth="1"/>
    <col min="2817" max="2817" width="11.42578125" customWidth="1"/>
    <col min="2819" max="2821" width="11.42578125" customWidth="1"/>
    <col min="2823" max="2837" width="11.42578125" customWidth="1"/>
    <col min="2840" max="2845" width="11.42578125" customWidth="1"/>
    <col min="2847" max="2866" width="11.42578125" customWidth="1"/>
    <col min="2872" max="2876" width="11.42578125" customWidth="1"/>
    <col min="2878" max="2882" width="11.42578125" customWidth="1"/>
    <col min="2884" max="2884" width="11.42578125" customWidth="1"/>
    <col min="2886" max="2886" width="11.42578125" customWidth="1"/>
    <col min="2888" max="2890" width="11.42578125" customWidth="1"/>
    <col min="2892" max="2931" width="11.42578125" customWidth="1"/>
    <col min="2933" max="2933" width="11.42578125" customWidth="1"/>
    <col min="2936" max="2940" width="11.42578125" customWidth="1"/>
    <col min="2942" max="2946" width="11.42578125" customWidth="1"/>
    <col min="2948" max="2948" width="11.42578125" customWidth="1"/>
    <col min="2950" max="2950" width="11.42578125" customWidth="1"/>
    <col min="2952" max="2952" width="11.42578125" customWidth="1"/>
    <col min="2954" max="2959" width="11.42578125" customWidth="1"/>
    <col min="2961" max="2963" width="11.42578125" customWidth="1"/>
    <col min="2968" max="2972" width="11.42578125" customWidth="1"/>
    <col min="2974" max="2978" width="11.42578125" customWidth="1"/>
    <col min="2980" max="2980" width="11.42578125" customWidth="1"/>
    <col min="2982" max="2982" width="11.42578125" customWidth="1"/>
    <col min="2984" max="2986" width="11.42578125" customWidth="1"/>
    <col min="2988" max="3001" width="11.42578125" customWidth="1"/>
    <col min="3004" max="3005" width="11.42578125" customWidth="1"/>
    <col min="3009" max="3009" width="11.42578125" customWidth="1"/>
    <col min="3011" max="3013" width="11.42578125" customWidth="1"/>
    <col min="3015" max="3033" width="11.42578125" customWidth="1"/>
    <col min="3036" max="3037" width="11.42578125" customWidth="1"/>
    <col min="3041" max="3041" width="11.42578125" customWidth="1"/>
    <col min="3043" max="3045" width="11.42578125" customWidth="1"/>
    <col min="3047" max="3059" width="11.42578125" customWidth="1"/>
    <col min="3062" max="3062" width="11.42578125" customWidth="1"/>
    <col min="3066" max="3067" width="11.42578125" customWidth="1"/>
    <col min="3069" max="3069" width="11.42578125" customWidth="1"/>
    <col min="3071" max="3071" width="11.42578125" customWidth="1"/>
    <col min="3087" max="3087" width="11.42578125" customWidth="1"/>
    <col min="3089" max="3090" width="11.42578125" customWidth="1"/>
    <col min="3092" max="3092" width="11.42578125" customWidth="1"/>
    <col min="3094" max="3094" width="11.42578125" customWidth="1"/>
    <col min="3098" max="3099" width="11.42578125" customWidth="1"/>
    <col min="3101" max="3101" width="11.42578125" customWidth="1"/>
    <col min="3103" max="3103" width="11.42578125" customWidth="1"/>
    <col min="3119" max="3119" width="11.42578125" customWidth="1"/>
    <col min="3121" max="3154" width="11.42578125" customWidth="1"/>
    <col min="3159" max="3160" width="11.42578125" customWidth="1"/>
    <col min="3162" max="3162" width="11.42578125" customWidth="1"/>
    <col min="3165" max="3168" width="11.42578125" customWidth="1"/>
    <col min="3170" max="3170" width="11.42578125" customWidth="1"/>
    <col min="3172" max="3172" width="11.42578125" customWidth="1"/>
    <col min="3174" max="3174" width="11.42578125" customWidth="1"/>
    <col min="3176" max="3177" width="11.42578125" customWidth="1"/>
    <col min="3179" max="3179" width="11.42578125" customWidth="1"/>
    <col min="3182" max="3183" width="11.42578125" customWidth="1"/>
    <col min="3185" max="3187" width="11.42578125" customWidth="1"/>
    <col min="3189" max="3189" width="11.42578125" customWidth="1"/>
    <col min="3192" max="3196" width="11.42578125" customWidth="1"/>
    <col min="3198" max="3202" width="11.42578125" customWidth="1"/>
    <col min="3204" max="3204" width="11.42578125" customWidth="1"/>
    <col min="3206" max="3206" width="11.42578125" customWidth="1"/>
    <col min="3208" max="3210" width="11.42578125" customWidth="1"/>
    <col min="3212" max="3222" width="11.42578125" customWidth="1"/>
    <col min="3224" max="3228" width="11.42578125" customWidth="1"/>
    <col min="3230" max="3234" width="11.42578125" customWidth="1"/>
    <col min="3236" max="3236" width="11.42578125" customWidth="1"/>
    <col min="3238" max="3238" width="11.42578125" customWidth="1"/>
    <col min="3240" max="3242" width="11.42578125" customWidth="1"/>
    <col min="3244" max="3251" width="11.42578125" customWidth="1"/>
    <col min="3254" max="3257" width="11.42578125" customWidth="1"/>
    <col min="3259" max="3259" width="11.42578125" customWidth="1"/>
    <col min="3261" max="3261" width="11.42578125" customWidth="1"/>
    <col min="3263" max="3263" width="11.42578125" customWidth="1"/>
    <col min="3279" max="3279" width="11.42578125" customWidth="1"/>
    <col min="3281" max="3282" width="11.42578125" customWidth="1"/>
    <col min="3285" max="3286" width="11.42578125" customWidth="1"/>
    <col min="3288" max="3290" width="11.42578125" customWidth="1"/>
    <col min="3293" max="3294" width="11.42578125" customWidth="1"/>
    <col min="3297" max="3297" width="11.42578125" customWidth="1"/>
    <col min="3300" max="3300" width="11.42578125" customWidth="1"/>
    <col min="3302" max="3302" width="11.42578125" customWidth="1"/>
    <col min="3304" max="3305" width="11.42578125" customWidth="1"/>
    <col min="3308" max="3308" width="11.42578125" customWidth="1"/>
    <col min="3310" max="3311" width="11.42578125" customWidth="1"/>
    <col min="3313" max="3315" width="11.42578125" customWidth="1"/>
    <col min="3317" max="3317" width="11.42578125" customWidth="1"/>
    <col min="3320" max="3324" width="11.42578125" customWidth="1"/>
    <col min="3326" max="3330" width="11.42578125" customWidth="1"/>
    <col min="3332" max="3332" width="11.42578125" customWidth="1"/>
    <col min="3334" max="3334" width="11.42578125" customWidth="1"/>
    <col min="3336" max="3338" width="11.42578125" customWidth="1"/>
    <col min="3340" max="3352" width="11.42578125" customWidth="1"/>
    <col min="3354" max="3385" width="11.42578125" customWidth="1"/>
    <col min="3387" max="3387" width="11.42578125" customWidth="1"/>
    <col min="3389" max="3389" width="11.42578125" customWidth="1"/>
    <col min="3391" max="3391" width="11.42578125" customWidth="1"/>
    <col min="3407" max="3407" width="11.42578125" customWidth="1"/>
    <col min="3409" max="3443" width="11.42578125" customWidth="1"/>
    <col min="3445" max="3449" width="11.42578125" customWidth="1"/>
    <col min="3451" max="3451" width="11.42578125" customWidth="1"/>
    <col min="3453" max="3453" width="11.42578125" customWidth="1"/>
    <col min="3455" max="3455" width="11.42578125" customWidth="1"/>
    <col min="3471" max="3471" width="11.42578125" customWidth="1"/>
    <col min="3473" max="3474" width="11.42578125" customWidth="1"/>
    <col min="3476" max="3481" width="11.42578125" customWidth="1"/>
    <col min="3483" max="3483" width="11.42578125" customWidth="1"/>
    <col min="3485" max="3485" width="11.42578125" customWidth="1"/>
    <col min="3487" max="3487" width="11.42578125" customWidth="1"/>
    <col min="3503" max="3503" width="11.42578125" customWidth="1"/>
    <col min="3505" max="3536" width="11.42578125" customWidth="1"/>
    <col min="3540" max="3601" width="11.42578125" customWidth="1"/>
    <col min="3603" max="3603" width="11.42578125" customWidth="1"/>
    <col min="3606" max="3608" width="11.42578125" customWidth="1"/>
    <col min="3611" max="3611" width="11.42578125" customWidth="1"/>
    <col min="3613" max="3614" width="11.42578125" customWidth="1"/>
    <col min="3617" max="3617" width="11.42578125" customWidth="1"/>
    <col min="3620" max="3620" width="11.42578125" customWidth="1"/>
    <col min="3622" max="3622" width="11.42578125" customWidth="1"/>
    <col min="3624" max="3625" width="11.42578125" customWidth="1"/>
    <col min="3628" max="3628" width="11.42578125" customWidth="1"/>
    <col min="3630" max="3631" width="11.42578125" customWidth="1"/>
    <col min="3633" max="3635" width="11.42578125" customWidth="1"/>
    <col min="3638" max="3641" width="11.42578125" customWidth="1"/>
    <col min="3643" max="3643" width="11.42578125" customWidth="1"/>
    <col min="3645" max="3645" width="11.42578125" customWidth="1"/>
    <col min="3647" max="3647" width="11.42578125" customWidth="1"/>
    <col min="3663" max="3663" width="11.42578125" customWidth="1"/>
    <col min="3665" max="3665" width="11.42578125" customWidth="1"/>
    <col min="3674" max="3674" width="11.42578125" customWidth="1"/>
    <col min="3677" max="3680" width="11.42578125" customWidth="1"/>
    <col min="3682" max="3682" width="11.42578125" customWidth="1"/>
    <col min="3684" max="3684" width="11.42578125" customWidth="1"/>
    <col min="3686" max="3686" width="11.42578125" customWidth="1"/>
    <col min="3688" max="3689" width="11.42578125" customWidth="1"/>
    <col min="3691" max="3691" width="11.42578125" customWidth="1"/>
    <col min="3694" max="3695" width="11.42578125" customWidth="1"/>
    <col min="3697" max="3697" width="11.42578125" customWidth="1"/>
    <col min="3699" max="3728" width="11.42578125" customWidth="1"/>
    <col min="3730" max="3762" width="11.42578125" customWidth="1"/>
    <col min="3765" max="3765" width="11.42578125" customWidth="1"/>
    <col min="3767" max="3772" width="11.42578125" customWidth="1"/>
    <col min="3774" max="3778" width="11.42578125" customWidth="1"/>
    <col min="3780" max="3780" width="11.42578125" customWidth="1"/>
    <col min="3782" max="3782" width="11.42578125" customWidth="1"/>
    <col min="3784" max="3786" width="11.42578125" customWidth="1"/>
    <col min="3788" max="3794" width="11.42578125" customWidth="1"/>
    <col min="3799" max="3800" width="11.42578125" customWidth="1"/>
    <col min="3802" max="3802" width="11.42578125" customWidth="1"/>
    <col min="3805" max="3808" width="11.42578125" customWidth="1"/>
    <col min="3810" max="3810" width="11.42578125" customWidth="1"/>
    <col min="3812" max="3812" width="11.42578125" customWidth="1"/>
    <col min="3814" max="3814" width="11.42578125" customWidth="1"/>
    <col min="3816" max="3817" width="11.42578125" customWidth="1"/>
    <col min="3819" max="3819" width="11.42578125" customWidth="1"/>
    <col min="3822" max="3823" width="11.42578125" customWidth="1"/>
    <col min="3825" max="3827" width="11.42578125" customWidth="1"/>
    <col min="3829" max="3829" width="11.42578125" customWidth="1"/>
    <col min="3832" max="3836" width="11.42578125" customWidth="1"/>
    <col min="3838" max="3842" width="11.42578125" customWidth="1"/>
    <col min="3844" max="3844" width="11.42578125" customWidth="1"/>
    <col min="3846" max="3846" width="11.42578125" customWidth="1"/>
    <col min="3848" max="3850" width="11.42578125" customWidth="1"/>
    <col min="3852" max="3862" width="11.42578125" customWidth="1"/>
    <col min="3864" max="3868" width="11.42578125" customWidth="1"/>
    <col min="3870" max="3874" width="11.42578125" customWidth="1"/>
    <col min="3876" max="3876" width="11.42578125" customWidth="1"/>
    <col min="3878" max="3878" width="11.42578125" customWidth="1"/>
    <col min="3880" max="3882" width="11.42578125" customWidth="1"/>
    <col min="3884" max="3891" width="11.42578125" customWidth="1"/>
    <col min="3893" max="3894" width="11.42578125" customWidth="1"/>
    <col min="3896" max="3897" width="11.42578125" customWidth="1"/>
    <col min="3899" max="3899" width="11.42578125" customWidth="1"/>
    <col min="3901" max="3901" width="11.42578125" customWidth="1"/>
    <col min="3903" max="3903" width="11.42578125" customWidth="1"/>
    <col min="3919" max="3919" width="11.42578125" customWidth="1"/>
    <col min="3921" max="3922" width="11.42578125" customWidth="1"/>
    <col min="3924" max="3925" width="11.42578125" customWidth="1"/>
    <col min="3927" max="3927" width="11.42578125" customWidth="1"/>
    <col min="3930" max="3930" width="11.42578125" customWidth="1"/>
    <col min="3933" max="3936" width="11.42578125" customWidth="1"/>
    <col min="3938" max="3938" width="11.42578125" customWidth="1"/>
    <col min="3940" max="3940" width="11.42578125" customWidth="1"/>
    <col min="3942" max="3942" width="11.42578125" customWidth="1"/>
    <col min="3944" max="3945" width="11.42578125" customWidth="1"/>
    <col min="3947" max="3947" width="11.42578125" customWidth="1"/>
    <col min="3950" max="3951" width="11.42578125" customWidth="1"/>
    <col min="3953" max="3964" width="11.42578125" customWidth="1"/>
    <col min="3966" max="3970" width="11.42578125" customWidth="1"/>
    <col min="3972" max="3972" width="11.42578125" customWidth="1"/>
    <col min="3974" max="3974" width="11.42578125" customWidth="1"/>
    <col min="3976" max="3978" width="11.42578125" customWidth="1"/>
    <col min="3980" max="3989" width="11.42578125" customWidth="1"/>
    <col min="3991" max="3991" width="11.42578125" customWidth="1"/>
    <col min="3993" max="3996" width="11.42578125" customWidth="1"/>
    <col min="3998" max="4002" width="11.42578125" customWidth="1"/>
    <col min="4004" max="4004" width="11.42578125" customWidth="1"/>
    <col min="4006" max="4006" width="11.42578125" customWidth="1"/>
    <col min="4008" max="4010" width="11.42578125" customWidth="1"/>
    <col min="4012" max="4019" width="11.42578125" customWidth="1"/>
    <col min="4021" max="4022" width="11.42578125" customWidth="1"/>
    <col min="4024" max="4025" width="11.42578125" customWidth="1"/>
    <col min="4027" max="4027" width="11.42578125" customWidth="1"/>
    <col min="4029" max="4029" width="11.42578125" customWidth="1"/>
    <col min="4031" max="4031" width="11.42578125" customWidth="1"/>
    <col min="4047" max="4047" width="11.42578125" customWidth="1"/>
    <col min="4049" max="4049" width="11.42578125" customWidth="1"/>
    <col min="4051" max="4051" width="11.42578125" customWidth="1"/>
    <col min="4053" max="4053" width="11.42578125" customWidth="1"/>
    <col min="4055" max="4055" width="11.42578125" customWidth="1"/>
    <col min="4057" max="4058" width="11.42578125" customWidth="1"/>
    <col min="4061" max="4064" width="11.42578125" customWidth="1"/>
    <col min="4066" max="4066" width="11.42578125" customWidth="1"/>
    <col min="4068" max="4068" width="11.42578125" customWidth="1"/>
    <col min="4070" max="4070" width="11.42578125" customWidth="1"/>
    <col min="4072" max="4073" width="11.42578125" customWidth="1"/>
    <col min="4075" max="4075" width="11.42578125" customWidth="1"/>
    <col min="4078" max="4079" width="11.42578125" customWidth="1"/>
    <col min="4081" max="4092" width="11.42578125" customWidth="1"/>
    <col min="4094" max="4098" width="11.42578125" customWidth="1"/>
    <col min="4100" max="4100" width="11.42578125" customWidth="1"/>
    <col min="4102" max="4102" width="11.42578125" customWidth="1"/>
    <col min="4104" max="4106" width="11.42578125" customWidth="1"/>
    <col min="4108" max="4117" width="11.42578125" customWidth="1"/>
    <col min="4119" max="4119" width="11.42578125" customWidth="1"/>
    <col min="4121" max="4150" width="11.42578125" customWidth="1"/>
    <col min="4152" max="4156" width="11.42578125" customWidth="1"/>
    <col min="4158" max="4162" width="11.42578125" customWidth="1"/>
    <col min="4164" max="4164" width="11.42578125" customWidth="1"/>
    <col min="4166" max="4166" width="11.42578125" customWidth="1"/>
    <col min="4168" max="4170" width="11.42578125" customWidth="1"/>
    <col min="4172" max="4188" width="11.42578125" customWidth="1"/>
    <col min="4190" max="4194" width="11.42578125" customWidth="1"/>
    <col min="4196" max="4196" width="11.42578125" customWidth="1"/>
    <col min="4198" max="4198" width="11.42578125" customWidth="1"/>
    <col min="4200" max="4202" width="11.42578125" customWidth="1"/>
    <col min="4204" max="4241" width="11.42578125" customWidth="1"/>
    <col min="4248" max="4250" width="11.42578125" customWidth="1"/>
    <col min="4253" max="4254" width="11.42578125" customWidth="1"/>
    <col min="4256" max="4275" width="11.42578125" customWidth="1"/>
    <col min="4277" max="4277" width="11.42578125" customWidth="1"/>
    <col min="4280" max="4281" width="11.42578125" customWidth="1"/>
    <col min="4283" max="4283" width="11.42578125" customWidth="1"/>
    <col min="4285" max="4285" width="11.42578125" customWidth="1"/>
    <col min="4287" max="4287" width="11.42578125" customWidth="1"/>
    <col min="4303" max="4303" width="11.42578125" customWidth="1"/>
    <col min="4311" max="4315" width="11.42578125" customWidth="1"/>
    <col min="4319" max="4319" width="11.42578125" customWidth="1"/>
    <col min="4322" max="4322" width="11.42578125" customWidth="1"/>
    <col min="4324" max="4324" width="11.42578125" customWidth="1"/>
    <col min="4326" max="4326" width="11.42578125" customWidth="1"/>
    <col min="4328" max="4329" width="11.42578125" customWidth="1"/>
    <col min="4331" max="4331" width="11.42578125" customWidth="1"/>
    <col min="4334" max="4335" width="11.42578125" customWidth="1"/>
    <col min="4337" max="4348" width="11.42578125" customWidth="1"/>
    <col min="4350" max="4354" width="11.42578125" customWidth="1"/>
    <col min="4356" max="4356" width="11.42578125" customWidth="1"/>
    <col min="4358" max="4358" width="11.42578125" customWidth="1"/>
    <col min="4360" max="4362" width="11.42578125" customWidth="1"/>
    <col min="4364" max="4373" width="11.42578125" customWidth="1"/>
    <col min="4376" max="4377" width="11.42578125" customWidth="1"/>
    <col min="4379" max="4379" width="11.42578125" customWidth="1"/>
    <col min="4381" max="4381" width="11.42578125" customWidth="1"/>
    <col min="4383" max="4383" width="11.42578125" customWidth="1"/>
    <col min="4385" max="4390" width="11.42578125" customWidth="1"/>
    <col min="4392" max="4392" width="11.42578125" customWidth="1"/>
    <col min="4394" max="4394" width="11.42578125" customWidth="1"/>
    <col min="4396" max="4400" width="11.42578125" customWidth="1"/>
    <col min="4403" max="4434" width="11.42578125" customWidth="1"/>
    <col min="4436" max="4480" width="11.42578125" customWidth="1"/>
    <col min="4495" max="4495" width="11.42578125" customWidth="1"/>
    <col min="4497" max="4499" width="11.42578125" customWidth="1"/>
    <col min="4505" max="4506" width="11.42578125" customWidth="1"/>
    <col min="4508" max="4508" width="11.42578125" customWidth="1"/>
    <col min="4511" max="4511" width="11.42578125" customWidth="1"/>
    <col min="4527" max="4527" width="11.42578125" customWidth="1"/>
    <col min="4529" max="4531" width="11.42578125" customWidth="1"/>
    <col min="4536" max="4537" width="11.42578125" customWidth="1"/>
    <col min="4539" max="4539" width="11.42578125" customWidth="1"/>
    <col min="4541" max="4541" width="11.42578125" customWidth="1"/>
    <col min="4543" max="4543" width="11.42578125" customWidth="1"/>
    <col min="4559" max="4559" width="11.42578125" customWidth="1"/>
    <col min="4561" max="4561" width="11.42578125" customWidth="1"/>
    <col min="4563" max="4563" width="11.42578125" customWidth="1"/>
    <col min="4566" max="4567" width="11.42578125" customWidth="1"/>
    <col min="4572" max="4572" width="11.42578125" customWidth="1"/>
    <col min="4575" max="4575" width="11.42578125" customWidth="1"/>
    <col min="4578" max="4578" width="11.42578125" customWidth="1"/>
    <col min="4580" max="4580" width="11.42578125" customWidth="1"/>
    <col min="4582" max="4582" width="11.42578125" customWidth="1"/>
    <col min="4584" max="4585" width="11.42578125" customWidth="1"/>
    <col min="4587" max="4587" width="11.42578125" customWidth="1"/>
    <col min="4590" max="4591" width="11.42578125" customWidth="1"/>
    <col min="4593" max="4604" width="11.42578125" customWidth="1"/>
    <col min="4606" max="4610" width="11.42578125" customWidth="1"/>
    <col min="4612" max="4612" width="11.42578125" customWidth="1"/>
    <col min="4614" max="4614" width="11.42578125" customWidth="1"/>
    <col min="4616" max="4618" width="11.42578125" customWidth="1"/>
    <col min="4620" max="4659" width="11.42578125" customWidth="1"/>
    <col min="4661" max="4661" width="11.42578125" customWidth="1"/>
    <col min="4663" max="4665" width="11.42578125" customWidth="1"/>
    <col min="4667" max="4668" width="11.42578125" customWidth="1"/>
    <col min="4671" max="4671" width="11.42578125" customWidth="1"/>
    <col min="4687" max="4687" width="11.42578125" customWidth="1"/>
    <col min="4689" max="4690" width="11.42578125" customWidth="1"/>
    <col min="4692" max="4693" width="11.42578125" customWidth="1"/>
    <col min="4697" max="4698" width="11.42578125" customWidth="1"/>
    <col min="4700" max="4700" width="11.42578125" customWidth="1"/>
    <col min="4702" max="4705" width="11.42578125" customWidth="1"/>
    <col min="4708" max="4708" width="11.42578125" customWidth="1"/>
    <col min="4710" max="4710" width="11.42578125" customWidth="1"/>
    <col min="4712" max="4713" width="11.42578125" customWidth="1"/>
    <col min="4715" max="4715" width="11.42578125" customWidth="1"/>
    <col min="4718" max="4719" width="11.42578125" customWidth="1"/>
    <col min="4721" max="4723" width="11.42578125" customWidth="1"/>
    <col min="4725" max="4730" width="11.42578125" customWidth="1"/>
    <col min="4733" max="4733" width="11.42578125" customWidth="1"/>
    <col min="4735" max="4735" width="11.42578125" customWidth="1"/>
    <col min="4751" max="4751" width="11.42578125" customWidth="1"/>
    <col min="4753" max="4753" width="11.42578125" customWidth="1"/>
    <col min="4755" max="4755" width="11.42578125" customWidth="1"/>
    <col min="4761" max="4761" width="11.42578125" customWidth="1"/>
    <col min="4763" max="4764" width="11.42578125" customWidth="1"/>
    <col min="4767" max="4767" width="11.42578125" customWidth="1"/>
    <col min="4783" max="4783" width="11.42578125" customWidth="1"/>
    <col min="4785" max="4787" width="11.42578125" customWidth="1"/>
    <col min="4793" max="4794" width="11.42578125" customWidth="1"/>
    <col min="4796" max="4796" width="11.42578125" customWidth="1"/>
    <col min="4799" max="4799" width="11.42578125" customWidth="1"/>
    <col min="4815" max="4815" width="11.42578125" customWidth="1"/>
    <col min="4817" max="4817" width="11.42578125" customWidth="1"/>
    <col min="4820" max="4820" width="11.42578125" customWidth="1"/>
    <col min="4823" max="4823" width="11.42578125" customWidth="1"/>
    <col min="4825" max="4825" width="11.42578125" customWidth="1"/>
    <col min="4827" max="4828" width="11.42578125" customWidth="1"/>
    <col min="4831" max="4831" width="11.42578125" customWidth="1"/>
    <col min="4847" max="4847" width="11.42578125" customWidth="1"/>
    <col min="4849" max="4880" width="11.42578125" customWidth="1"/>
    <col min="4882" max="4913" width="11.42578125" customWidth="1"/>
    <col min="4916" max="4947" width="11.42578125" customWidth="1"/>
    <col min="4949" max="4951" width="11.42578125" customWidth="1"/>
    <col min="4953" max="4953" width="11.42578125" customWidth="1"/>
    <col min="4957" max="4957" width="11.42578125" customWidth="1"/>
    <col min="4959" max="4959" width="11.42578125" customWidth="1"/>
    <col min="4975" max="4975" width="11.42578125" customWidth="1"/>
    <col min="4977" max="4980" width="11.42578125" customWidth="1"/>
    <col min="4982" max="4985" width="11.42578125" customWidth="1"/>
    <col min="4987" max="4987" width="11.42578125" customWidth="1"/>
    <col min="4989" max="4989" width="11.42578125" customWidth="1"/>
    <col min="4991" max="4992" width="11.42578125" customWidth="1"/>
    <col min="4995" max="4995" width="11.42578125" customWidth="1"/>
    <col min="5000" max="5002" width="11.42578125" customWidth="1"/>
    <col min="5005" max="5005" width="11.42578125" customWidth="1"/>
    <col min="5007" max="5007" width="11.42578125" customWidth="1"/>
    <col min="5012" max="5012" width="11.42578125" customWidth="1"/>
    <col min="5014" max="5042" width="11.42578125" customWidth="1"/>
    <col min="5049" max="5052" width="11.42578125" customWidth="1"/>
    <col min="5054" max="5057" width="11.42578125" customWidth="1"/>
    <col min="5060" max="5060" width="11.42578125" customWidth="1"/>
    <col min="5062" max="5062" width="11.42578125" customWidth="1"/>
    <col min="5064" max="5065" width="11.42578125" customWidth="1"/>
    <col min="5067" max="5067" width="11.42578125" customWidth="1"/>
    <col min="5070" max="5071" width="11.42578125" customWidth="1"/>
    <col min="5073" max="5076" width="11.42578125" customWidth="1"/>
    <col min="5078" max="5081" width="11.42578125" customWidth="1"/>
    <col min="5083" max="5083" width="11.42578125" customWidth="1"/>
    <col min="5085" max="5085" width="11.42578125" customWidth="1"/>
    <col min="5087" max="5088" width="11.42578125" customWidth="1"/>
    <col min="5091" max="5091" width="11.42578125" customWidth="1"/>
    <col min="5096" max="5098" width="11.42578125" customWidth="1"/>
    <col min="5101" max="5101" width="11.42578125" customWidth="1"/>
    <col min="5103" max="5103" width="11.42578125" customWidth="1"/>
    <col min="5105" max="5105" width="11.42578125" customWidth="1"/>
    <col min="5109" max="5109" width="11.42578125" customWidth="1"/>
    <col min="5111" max="5115" width="11.42578125" customWidth="1"/>
    <col min="5118" max="5118" width="11.42578125" customWidth="1"/>
    <col min="5121" max="5121" width="11.42578125" customWidth="1"/>
    <col min="5124" max="5124" width="11.42578125" customWidth="1"/>
    <col min="5126" max="5136" width="11.42578125" customWidth="1"/>
    <col min="5144" max="5146" width="11.42578125" customWidth="1"/>
    <col min="5149" max="5150" width="11.42578125" customWidth="1"/>
    <col min="5152" max="5168" width="11.42578125" customWidth="1"/>
    <col min="5170" max="5170" width="11.42578125" customWidth="1"/>
    <col min="5172" max="5173" width="11.42578125" customWidth="1"/>
    <col min="5177" max="5179" width="11.42578125" customWidth="1"/>
    <col min="5181" max="5185" width="11.42578125" customWidth="1"/>
    <col min="5189" max="5190" width="11.42578125" customWidth="1"/>
    <col min="5192" max="5192" width="11.42578125" customWidth="1"/>
    <col min="5194" max="5194" width="11.42578125" customWidth="1"/>
    <col min="5198" max="5198" width="11.42578125" customWidth="1"/>
    <col min="5200" max="5238" width="11.42578125" customWidth="1"/>
    <col min="5240" max="5241" width="11.42578125" customWidth="1"/>
    <col min="5245" max="5245" width="11.42578125" customWidth="1"/>
    <col min="5247" max="5247" width="11.42578125" customWidth="1"/>
    <col min="5263" max="5263" width="11.42578125" customWidth="1"/>
    <col min="5265" max="5266" width="11.42578125" customWidth="1"/>
    <col min="5270" max="5271" width="11.42578125" customWidth="1"/>
    <col min="5275" max="5275" width="11.42578125" customWidth="1"/>
    <col min="5277" max="5278" width="11.42578125" customWidth="1"/>
    <col min="5295" max="5295" width="11.42578125" customWidth="1"/>
    <col min="5297" max="5299" width="11.42578125" customWidth="1"/>
    <col min="5302" max="5305" width="11.42578125" customWidth="1"/>
    <col min="5309" max="5309" width="11.42578125" customWidth="1"/>
    <col min="5311" max="5311" width="11.42578125" customWidth="1"/>
    <col min="5327" max="5327" width="11.42578125" customWidth="1"/>
    <col min="5329" max="5330" width="11.42578125" customWidth="1"/>
    <col min="5333" max="5334" width="11.42578125" customWidth="1"/>
    <col min="5336" max="5337" width="11.42578125" customWidth="1"/>
    <col min="5339" max="5342" width="11.42578125" customWidth="1"/>
    <col min="5347" max="5349" width="11.42578125" customWidth="1"/>
    <col min="5352" max="5353" width="11.42578125" customWidth="1"/>
    <col min="5355" max="5355" width="11.42578125" customWidth="1"/>
    <col min="5358" max="5359" width="11.42578125" customWidth="1"/>
    <col min="5361" max="5361" width="11.42578125" customWidth="1"/>
    <col min="5363" max="5385" width="11.42578125" customWidth="1"/>
    <col min="5389" max="5393" width="11.42578125" customWidth="1"/>
    <col min="5399" max="5400" width="11.42578125" customWidth="1"/>
    <col min="5402" max="5402" width="11.42578125" customWidth="1"/>
    <col min="5404" max="5404" width="11.42578125" customWidth="1"/>
    <col min="5406" max="5406" width="11.42578125" customWidth="1"/>
    <col min="5409" max="5409" width="11.42578125" customWidth="1"/>
    <col min="5412" max="5412" width="11.42578125" customWidth="1"/>
    <col min="5414" max="5456" width="11.42578125" customWidth="1"/>
    <col min="5459" max="5464" width="11.42578125" customWidth="1"/>
    <col min="5466" max="5483" width="11.42578125" customWidth="1"/>
    <col min="5485" max="5491" width="11.42578125" customWidth="1"/>
    <col min="5496" max="5497" width="11.42578125" customWidth="1"/>
    <col min="5501" max="5501" width="11.42578125" customWidth="1"/>
    <col min="5503" max="5503" width="11.42578125" customWidth="1"/>
    <col min="5519" max="5519" width="11.42578125" customWidth="1"/>
    <col min="5521" max="5522" width="11.42578125" customWidth="1"/>
    <col min="5524" max="5524" width="11.42578125" customWidth="1"/>
    <col min="5526" max="5526" width="11.42578125" customWidth="1"/>
    <col min="5529" max="5532" width="11.42578125" customWidth="1"/>
    <col min="5535" max="5539" width="11.42578125" customWidth="1"/>
    <col min="5542" max="5542" width="11.42578125" customWidth="1"/>
    <col min="5544" max="5546" width="11.42578125" customWidth="1"/>
    <col min="5548" max="5584" width="11.42578125" customWidth="1"/>
    <col min="5587" max="5587" width="11.42578125" customWidth="1"/>
    <col min="5590" max="5591" width="11.42578125" customWidth="1"/>
    <col min="5594" max="5595" width="11.42578125" customWidth="1"/>
    <col min="5597" max="5598" width="11.42578125" customWidth="1"/>
    <col min="5601" max="5632" width="11.42578125" customWidth="1"/>
    <col min="5647" max="5647" width="11.42578125" customWidth="1"/>
    <col min="5649" max="5650" width="11.42578125" customWidth="1"/>
    <col min="5652" max="5652" width="11.42578125" customWidth="1"/>
    <col min="5656" max="5656" width="11.42578125" customWidth="1"/>
    <col min="5658" max="5659" width="11.42578125" customWidth="1"/>
    <col min="5661" max="5661" width="11.42578125" customWidth="1"/>
    <col min="5663" max="5663" width="11.42578125" customWidth="1"/>
    <col min="5665" max="5667" width="11.42578125" customWidth="1"/>
    <col min="5670" max="5670" width="11.42578125" customWidth="1"/>
    <col min="5672" max="5673" width="11.42578125" customWidth="1"/>
    <col min="5675" max="5675" width="11.42578125" customWidth="1"/>
    <col min="5678" max="5679" width="11.42578125" customWidth="1"/>
    <col min="5683" max="5684" width="11.42578125" customWidth="1"/>
    <col min="5686" max="5687" width="11.42578125" customWidth="1"/>
    <col min="5695" max="5695" width="11.42578125" customWidth="1"/>
    <col min="5699" max="5701" width="11.42578125" customWidth="1"/>
    <col min="5704" max="5705" width="11.42578125" customWidth="1"/>
    <col min="5707" max="5707" width="11.42578125" customWidth="1"/>
    <col min="5710" max="5711" width="11.42578125" customWidth="1"/>
    <col min="5713" max="5714" width="11.42578125" customWidth="1"/>
    <col min="5716" max="5717" width="11.42578125" customWidth="1"/>
    <col min="5719" max="5719" width="11.42578125" customWidth="1"/>
    <col min="5722" max="5723" width="11.42578125" customWidth="1"/>
    <col min="5725" max="5729" width="11.42578125" customWidth="1"/>
    <col min="5732" max="5732" width="11.42578125" customWidth="1"/>
    <col min="5734" max="5734" width="11.42578125" customWidth="1"/>
    <col min="5736" max="5737" width="11.42578125" customWidth="1"/>
    <col min="5739" max="5739" width="11.42578125" customWidth="1"/>
    <col min="5742" max="5743" width="11.42578125" customWidth="1"/>
    <col min="5745" max="5779" width="11.42578125" customWidth="1"/>
    <col min="5781" max="5782" width="11.42578125" customWidth="1"/>
    <col min="5784" max="5784" width="11.42578125" customWidth="1"/>
    <col min="5789" max="5789" width="11.42578125" customWidth="1"/>
    <col min="5791" max="5791" width="11.42578125" customWidth="1"/>
    <col min="5807" max="5807" width="11.42578125" customWidth="1"/>
    <col min="5809" max="5811" width="11.42578125" customWidth="1"/>
    <col min="5813" max="5840" width="11.42578125" customWidth="1"/>
    <col min="5844" max="5848" width="11.42578125" customWidth="1"/>
    <col min="5852" max="5856" width="11.42578125" customWidth="1"/>
    <col min="5859" max="5880" width="11.42578125" customWidth="1"/>
    <col min="5884" max="5939" width="11.42578125" customWidth="1"/>
    <col min="5943" max="5944" width="11.42578125" customWidth="1"/>
    <col min="5947" max="5947" width="11.42578125" customWidth="1"/>
    <col min="5949" max="5949" width="11.42578125" customWidth="1"/>
    <col min="5951" max="5951" width="11.42578125" customWidth="1"/>
    <col min="5967" max="5967" width="11.42578125" customWidth="1"/>
    <col min="5970" max="5972" width="11.42578125" customWidth="1"/>
    <col min="5976" max="5976" width="11.42578125" customWidth="1"/>
    <col min="5978" max="5979" width="11.42578125" customWidth="1"/>
    <col min="5981" max="5985" width="11.42578125" customWidth="1"/>
    <col min="5988" max="5988" width="11.42578125" customWidth="1"/>
    <col min="5990" max="5990" width="11.42578125" customWidth="1"/>
    <col min="5992" max="5993" width="11.42578125" customWidth="1"/>
    <col min="5995" max="5995" width="11.42578125" customWidth="1"/>
    <col min="5998" max="5999" width="11.42578125" customWidth="1"/>
    <col min="6001" max="6032" width="11.42578125" customWidth="1"/>
    <col min="6034" max="6036" width="11.42578125" customWidth="1"/>
    <col min="6038" max="6038" width="11.42578125" customWidth="1"/>
    <col min="6040" max="6040" width="11.42578125" customWidth="1"/>
    <col min="6043" max="6043" width="11.42578125" customWidth="1"/>
    <col min="6045" max="6045" width="11.42578125" customWidth="1"/>
    <col min="6047" max="6047" width="11.42578125" customWidth="1"/>
    <col min="6063" max="6063" width="11.42578125" customWidth="1"/>
    <col min="6068" max="6101" width="11.42578125" customWidth="1"/>
    <col min="6104" max="6104" width="11.42578125" customWidth="1"/>
    <col min="6107" max="6110" width="11.42578125" customWidth="1"/>
    <col min="6127" max="6127" width="11.42578125" customWidth="1"/>
    <col min="6129" max="6130" width="11.42578125" customWidth="1"/>
    <col min="6132" max="6133" width="11.42578125" customWidth="1"/>
    <col min="6135" max="6138" width="11.42578125" customWidth="1"/>
    <col min="6141" max="6141" width="11.42578125" customWidth="1"/>
    <col min="6143" max="6143" width="11.42578125" customWidth="1"/>
    <col min="6159" max="6159" width="11.42578125" customWidth="1"/>
    <col min="6161" max="6195" width="11.42578125" customWidth="1"/>
    <col min="6197" max="6197" width="11.42578125" customWidth="1"/>
    <col min="6199" max="6199" width="11.42578125" customWidth="1"/>
    <col min="6203" max="6203" width="11.42578125" customWidth="1"/>
    <col min="6205" max="6205" width="11.42578125" customWidth="1"/>
    <col min="6207" max="6207" width="11.42578125" customWidth="1"/>
    <col min="6223" max="6223" width="11.42578125" customWidth="1"/>
    <col min="6226" max="6226" width="11.42578125" customWidth="1"/>
    <col min="6228" max="6228" width="11.42578125" customWidth="1"/>
    <col min="6230" max="6230" width="11.42578125" customWidth="1"/>
    <col min="6235" max="6235" width="11.42578125" customWidth="1"/>
    <col min="6237" max="6238" width="11.42578125" customWidth="1"/>
    <col min="6241" max="6242" width="11.42578125" customWidth="1"/>
    <col min="6246" max="6246" width="11.42578125" customWidth="1"/>
    <col min="6248" max="6249" width="11.42578125" customWidth="1"/>
    <col min="6251" max="6251" width="11.42578125" customWidth="1"/>
    <col min="6254" max="6255" width="11.42578125" customWidth="1"/>
    <col min="6257" max="6320" width="11.42578125" customWidth="1"/>
    <col min="6322" max="6322" width="11.42578125" customWidth="1"/>
    <col min="6330" max="6334" width="11.42578125" customWidth="1"/>
    <col min="6336" max="6352" width="11.42578125" customWidth="1"/>
    <col min="6355" max="6355" width="11.42578125" customWidth="1"/>
    <col min="6358" max="6359" width="11.42578125" customWidth="1"/>
    <col min="6362" max="6363" width="11.42578125" customWidth="1"/>
    <col min="6365" max="6366" width="11.42578125" customWidth="1"/>
    <col min="6369" max="6369" width="11.42578125" customWidth="1"/>
    <col min="6372" max="6372" width="11.42578125" customWidth="1"/>
    <col min="6374" max="6374" width="11.42578125" customWidth="1"/>
    <col min="6376" max="6377" width="11.42578125" customWidth="1"/>
    <col min="6379" max="6380" width="11.42578125" customWidth="1"/>
    <col min="6383" max="6384" width="11.42578125" customWidth="1"/>
    <col min="6387" max="6388" width="11.42578125" customWidth="1"/>
    <col min="6391" max="6392" width="11.42578125" customWidth="1"/>
    <col min="6394" max="6396" width="11.42578125" customWidth="1"/>
    <col min="6399" max="6402" width="11.42578125" customWidth="1"/>
    <col min="6404" max="6404" width="11.42578125" customWidth="1"/>
    <col min="6407" max="6408" width="11.42578125" customWidth="1"/>
    <col min="6410" max="6411" width="11.42578125" customWidth="1"/>
    <col min="6415" max="6416" width="11.42578125" customWidth="1"/>
    <col min="6420" max="6420" width="11.42578125" customWidth="1"/>
    <col min="6423" max="6424" width="11.42578125" customWidth="1"/>
    <col min="6426" max="6428" width="11.42578125" customWidth="1"/>
    <col min="6431" max="6432" width="11.42578125" customWidth="1"/>
    <col min="6434" max="6436" width="11.42578125" customWidth="1"/>
    <col min="6439" max="6441" width="11.42578125" customWidth="1"/>
    <col min="6444" max="6444" width="11.42578125" customWidth="1"/>
    <col min="6447" max="6448" width="11.42578125" customWidth="1"/>
    <col min="6450" max="6450" width="11.42578125" customWidth="1"/>
    <col min="6452" max="6453" width="11.42578125" customWidth="1"/>
    <col min="6457" max="6459" width="11.42578125" customWidth="1"/>
    <col min="6461" max="6465" width="11.42578125" customWidth="1"/>
    <col min="6469" max="6470" width="11.42578125" customWidth="1"/>
    <col min="6472" max="6472" width="11.42578125" customWidth="1"/>
    <col min="6474" max="6474" width="11.42578125" customWidth="1"/>
    <col min="6478" max="6478" width="11.42578125" customWidth="1"/>
    <col min="6480" max="6514" width="11.42578125" customWidth="1"/>
    <col min="6518" max="6519" width="11.42578125" customWidth="1"/>
    <col min="6530" max="6545" width="11.42578125" customWidth="1"/>
    <col min="6548" max="6549" width="11.42578125" customWidth="1"/>
    <col min="6551" max="6555" width="11.42578125" customWidth="1"/>
    <col min="6558" max="6558" width="11.42578125" customWidth="1"/>
    <col min="6561" max="6561" width="11.42578125" customWidth="1"/>
    <col min="6564" max="6564" width="11.42578125" customWidth="1"/>
    <col min="6566" max="6577" width="11.42578125" customWidth="1"/>
    <col min="6581" max="6581" width="11.42578125" customWidth="1"/>
    <col min="6583" max="6587" width="11.42578125" customWidth="1"/>
    <col min="6590" max="6590" width="11.42578125" customWidth="1"/>
    <col min="6593" max="6593" width="11.42578125" customWidth="1"/>
    <col min="6596" max="6596" width="11.42578125" customWidth="1"/>
    <col min="6598" max="6641" width="11.42578125" customWidth="1"/>
    <col min="6643" max="6646" width="11.42578125" customWidth="1"/>
    <col min="6648" max="6651" width="11.42578125" customWidth="1"/>
    <col min="6653" max="6655" width="11.42578125" customWidth="1"/>
    <col min="6658" max="6659" width="11.42578125" customWidth="1"/>
    <col min="6663" max="6665" width="11.42578125" customWidth="1"/>
    <col min="6669" max="6670" width="11.42578125" customWidth="1"/>
    <col min="6672" max="6705" width="11.42578125" customWidth="1"/>
    <col min="6707" max="6710" width="11.42578125" customWidth="1"/>
    <col min="6712" max="6715" width="11.42578125" customWidth="1"/>
    <col min="6717" max="6719" width="11.42578125" customWidth="1"/>
    <col min="6722" max="6723" width="11.42578125" customWidth="1"/>
    <col min="6727" max="6729" width="11.42578125" customWidth="1"/>
    <col min="6733" max="6734" width="11.42578125" customWidth="1"/>
    <col min="6736" max="6996" width="11.42578125" customWidth="1"/>
    <col min="6998" max="6998" width="11.42578125" customWidth="1"/>
    <col min="7000" max="7026" width="11.42578125" customWidth="1"/>
    <col min="7028" max="7028" width="11.42578125" customWidth="1"/>
    <col min="7031" max="7031" width="11.42578125" customWidth="1"/>
    <col min="7034" max="7039" width="11.42578125" customWidth="1"/>
    <col min="7041" max="7057" width="11.42578125" customWidth="1"/>
    <col min="7059" max="7081" width="11.42578125" customWidth="1"/>
    <col min="7085" max="7185" width="11.42578125" customWidth="1"/>
    <col min="7187" max="7190" width="11.42578125" customWidth="1"/>
    <col min="7192" max="7194" width="11.42578125" customWidth="1"/>
    <col min="7197" max="7198" width="11.42578125" customWidth="1"/>
    <col min="7200" max="7202" width="11.42578125" customWidth="1"/>
    <col min="7204" max="7204" width="11.42578125" customWidth="1"/>
    <col min="7206" max="7206" width="11.42578125" customWidth="1"/>
    <col min="7208" max="7208" width="11.42578125" customWidth="1"/>
    <col min="7213" max="7214" width="11.42578125" customWidth="1"/>
    <col min="7216" max="7217" width="11.42578125" customWidth="1"/>
    <col min="7220" max="7222" width="11.42578125" customWidth="1"/>
    <col min="7224" max="7224" width="11.42578125" customWidth="1"/>
    <col min="7229" max="7230" width="11.42578125" customWidth="1"/>
    <col min="7232" max="7232" width="11.42578125" customWidth="1"/>
    <col min="7235" max="7236" width="11.42578125" customWidth="1"/>
    <col min="7238" max="7238" width="11.42578125" customWidth="1"/>
    <col min="7240" max="7240" width="11.42578125" customWidth="1"/>
    <col min="7242" max="7242" width="11.42578125" customWidth="1"/>
    <col min="7245" max="7246" width="11.42578125" customWidth="1"/>
    <col min="7248" max="7383" width="11.42578125" customWidth="1"/>
    <col min="7385" max="7442" width="11.42578125" customWidth="1"/>
    <col min="7444" max="7445" width="11.42578125" customWidth="1"/>
    <col min="7447" max="7447" width="11.42578125" customWidth="1"/>
    <col min="7452" max="7459" width="11.42578125" customWidth="1"/>
    <col min="7461" max="7516" width="11.42578125" customWidth="1"/>
    <col min="7518" max="7523" width="11.42578125" customWidth="1"/>
    <col min="7525" max="7826" width="11.42578125" customWidth="1"/>
    <col min="7830" max="7830" width="11.42578125" customWidth="1"/>
    <col min="7833" max="7837" width="11.42578125" customWidth="1"/>
    <col min="7839" max="7839" width="11.42578125" customWidth="1"/>
    <col min="7841" max="7841" width="11.42578125" customWidth="1"/>
    <col min="7844" max="7844" width="11.42578125" customWidth="1"/>
    <col min="7846" max="7868" width="11.42578125" customWidth="1"/>
    <col min="7870" max="7874" width="11.42578125" customWidth="1"/>
    <col min="7876" max="7876" width="11.42578125" customWidth="1"/>
    <col min="7878" max="7878" width="11.42578125" customWidth="1"/>
    <col min="7880" max="7882" width="11.42578125" customWidth="1"/>
    <col min="7884" max="7890" width="11.42578125" customWidth="1"/>
    <col min="7892" max="7892" width="11.42578125" customWidth="1"/>
    <col min="7894" max="7894" width="11.42578125" customWidth="1"/>
    <col min="7897" max="7900" width="11.42578125" customWidth="1"/>
    <col min="7903" max="7907" width="11.42578125" customWidth="1"/>
    <col min="7910" max="7910" width="11.42578125" customWidth="1"/>
    <col min="7912" max="7914" width="11.42578125" customWidth="1"/>
    <col min="7916" max="7952" width="11.42578125" customWidth="1"/>
    <col min="7954" max="7954" width="11.42578125" customWidth="1"/>
    <col min="7962" max="7966" width="11.42578125" customWidth="1"/>
    <col min="7968" max="8019" width="11.42578125" customWidth="1"/>
    <col min="8021" max="8116" width="11.42578125" customWidth="1"/>
    <col min="8118" max="8147" width="11.42578125" customWidth="1"/>
    <col min="8149" max="8149" width="11.42578125" customWidth="1"/>
    <col min="8153" max="8154" width="11.42578125" customWidth="1"/>
    <col min="8156" max="8156" width="11.42578125" customWidth="1"/>
    <col min="8159" max="8159" width="11.42578125" customWidth="1"/>
    <col min="8175" max="8175" width="11.42578125" customWidth="1"/>
    <col min="8177" max="8192" width="11.42578125" customWidth="1"/>
    <col min="8194" max="8195" width="11.42578125" customWidth="1"/>
    <col min="8197" max="8197" width="11.42578125" customWidth="1"/>
    <col min="8201" max="8202" width="11.42578125" customWidth="1"/>
    <col min="8204" max="8204" width="11.42578125" customWidth="1"/>
    <col min="8206" max="8209" width="11.42578125" customWidth="1"/>
    <col min="8212" max="8212" width="11.42578125" customWidth="1"/>
    <col min="8214" max="8215" width="11.42578125" customWidth="1"/>
    <col min="8217" max="8218" width="11.42578125" customWidth="1"/>
    <col min="8221" max="8222" width="11.42578125" customWidth="1"/>
    <col min="8225" max="8243" width="11.42578125" customWidth="1"/>
    <col min="8246" max="8246" width="11.42578125" customWidth="1"/>
    <col min="8249" max="8250" width="11.42578125" customWidth="1"/>
    <col min="8253" max="8253" width="11.42578125" customWidth="1"/>
    <col min="8255" max="8255" width="11.42578125" customWidth="1"/>
    <col min="8271" max="8271" width="11.42578125" customWidth="1"/>
    <col min="8273" max="8308" width="11.42578125" customWidth="1"/>
    <col min="8310" max="8313" width="11.42578125" customWidth="1"/>
    <col min="8315" max="8315" width="11.42578125" customWidth="1"/>
    <col min="8317" max="8317" width="11.42578125" customWidth="1"/>
    <col min="8319" max="8320" width="11.42578125" customWidth="1"/>
    <col min="8323" max="8323" width="11.42578125" customWidth="1"/>
    <col min="8328" max="8330" width="11.42578125" customWidth="1"/>
    <col min="8333" max="8333" width="11.42578125" customWidth="1"/>
    <col min="8335" max="8335" width="11.42578125" customWidth="1"/>
    <col min="8337" max="8338" width="11.42578125" customWidth="1"/>
    <col min="8340" max="8371" width="11.42578125" customWidth="1"/>
    <col min="8374" max="8374" width="11.42578125" customWidth="1"/>
    <col min="8376" max="8381" width="11.42578125" customWidth="1"/>
    <col min="8383" max="8408" width="11.42578125" customWidth="1"/>
    <col min="8410" max="8410" width="11.42578125" customWidth="1"/>
    <col min="8412" max="8413" width="11.42578125" customWidth="1"/>
    <col min="8415" max="8416" width="11.42578125" customWidth="1"/>
    <col min="8418" max="8422" width="11.42578125" customWidth="1"/>
    <col min="8424" max="8424" width="11.42578125" customWidth="1"/>
    <col min="8427" max="8427" width="11.42578125" customWidth="1"/>
    <col min="8430" max="8431" width="11.42578125" customWidth="1"/>
    <col min="8433" max="8497" width="11.42578125" customWidth="1"/>
    <col min="8500" max="8501" width="11.42578125" customWidth="1"/>
    <col min="8503" max="8507" width="11.42578125" customWidth="1"/>
    <col min="8510" max="8510" width="11.42578125" customWidth="1"/>
    <col min="8513" max="8513" width="11.42578125" customWidth="1"/>
    <col min="8516" max="8516" width="11.42578125" customWidth="1"/>
    <col min="8518" max="8530" width="11.42578125" customWidth="1"/>
    <col min="8532" max="8532" width="11.42578125" customWidth="1"/>
    <col min="8535" max="8627" width="11.42578125" customWidth="1"/>
    <col min="8629" max="8631" width="11.42578125" customWidth="1"/>
    <col min="8633" max="8634" width="11.42578125" customWidth="1"/>
    <col min="8637" max="8637" width="11.42578125" customWidth="1"/>
    <col min="8639" max="8639" width="11.42578125" customWidth="1"/>
    <col min="8655" max="8655" width="11.42578125" customWidth="1"/>
    <col min="8657" max="8657" width="11.42578125" customWidth="1"/>
    <col min="8660" max="8660" width="11.42578125" customWidth="1"/>
    <col min="8663" max="8663" width="11.42578125" customWidth="1"/>
    <col min="8667" max="8669" width="11.42578125" customWidth="1"/>
    <col min="8671" max="8672" width="11.42578125" customWidth="1"/>
    <col min="8674" max="8674" width="11.42578125" customWidth="1"/>
    <col min="8676" max="8676" width="11.42578125" customWidth="1"/>
    <col min="8678" max="8678" width="11.42578125" customWidth="1"/>
    <col min="8680" max="8681" width="11.42578125" customWidth="1"/>
    <col min="8683" max="8683" width="11.42578125" customWidth="1"/>
    <col min="8686" max="8687" width="11.42578125" customWidth="1"/>
    <col min="8689" max="8700" width="11.42578125" customWidth="1"/>
    <col min="8702" max="8706" width="11.42578125" customWidth="1"/>
    <col min="8708" max="8708" width="11.42578125" customWidth="1"/>
    <col min="8710" max="8710" width="11.42578125" customWidth="1"/>
    <col min="8712" max="8714" width="11.42578125" customWidth="1"/>
    <col min="8716" max="8720" width="11.42578125" customWidth="1"/>
    <col min="8722" max="8787" width="11.42578125" customWidth="1"/>
    <col min="8789" max="8817" width="11.42578125" customWidth="1"/>
    <col min="8819" max="8845" width="11.42578125" customWidth="1"/>
    <col min="8847" max="8883" width="11.42578125" customWidth="1"/>
    <col min="8885" max="8887" width="11.42578125" customWidth="1"/>
    <col min="8890" max="8890" width="11.42578125" customWidth="1"/>
    <col min="8893" max="8893" width="11.42578125" customWidth="1"/>
    <col min="8895" max="8895" width="11.42578125" customWidth="1"/>
    <col min="8911" max="8911" width="11.42578125" customWidth="1"/>
    <col min="8913" max="8913" width="11.42578125" customWidth="1"/>
    <col min="8915" max="8918" width="11.42578125" customWidth="1"/>
    <col min="8925" max="8925" width="11.42578125" customWidth="1"/>
    <col min="8928" max="8928" width="11.42578125" customWidth="1"/>
    <col min="8930" max="8930" width="11.42578125" customWidth="1"/>
    <col min="8932" max="8932" width="11.42578125" customWidth="1"/>
    <col min="8934" max="8934" width="11.42578125" customWidth="1"/>
    <col min="8936" max="8937" width="11.42578125" customWidth="1"/>
    <col min="8939" max="8939" width="11.42578125" customWidth="1"/>
    <col min="8942" max="8943" width="11.42578125" customWidth="1"/>
    <col min="8945" max="8956" width="11.42578125" customWidth="1"/>
    <col min="8958" max="8962" width="11.42578125" customWidth="1"/>
    <col min="8964" max="8964" width="11.42578125" customWidth="1"/>
    <col min="8966" max="8966" width="11.42578125" customWidth="1"/>
    <col min="8968" max="8970" width="11.42578125" customWidth="1"/>
    <col min="8972" max="8977" width="11.42578125" customWidth="1"/>
    <col min="8979" max="9005" width="11.42578125" customWidth="1"/>
    <col min="9007" max="9040" width="11.42578125" customWidth="1"/>
    <col min="9043" max="9043" width="11.42578125" customWidth="1"/>
    <col min="9046" max="9047" width="11.42578125" customWidth="1"/>
    <col min="9050" max="9051" width="11.42578125" customWidth="1"/>
    <col min="9053" max="9054" width="11.42578125" customWidth="1"/>
    <col min="9057" max="9057" width="11.42578125" customWidth="1"/>
    <col min="9060" max="9060" width="11.42578125" customWidth="1"/>
    <col min="9062" max="9062" width="11.42578125" customWidth="1"/>
    <col min="9064" max="9065" width="11.42578125" customWidth="1"/>
    <col min="9068" max="9068" width="11.42578125" customWidth="1"/>
    <col min="9070" max="9071" width="11.42578125" customWidth="1"/>
    <col min="9075" max="9080" width="11.42578125" customWidth="1"/>
    <col min="9083" max="9086" width="11.42578125" customWidth="1"/>
    <col min="9089" max="9092" width="11.42578125" customWidth="1"/>
    <col min="9094" max="9113" width="11.42578125" customWidth="1"/>
    <col min="9115" max="9118" width="11.42578125" customWidth="1"/>
    <col min="9121" max="9124" width="11.42578125" customWidth="1"/>
    <col min="9126" max="9144" width="11.42578125" customWidth="1"/>
    <col min="9147" max="9150" width="11.42578125" customWidth="1"/>
    <col min="9153" max="9156" width="11.42578125" customWidth="1"/>
    <col min="9158" max="9176" width="11.42578125" customWidth="1"/>
    <col min="9179" max="9182" width="11.42578125" customWidth="1"/>
    <col min="9185" max="9188" width="11.42578125" customWidth="1"/>
    <col min="9190" max="9205" width="11.42578125" customWidth="1"/>
    <col min="9207" max="9211" width="11.42578125" customWidth="1"/>
    <col min="9214" max="9216" width="11.42578125" customWidth="1"/>
    <col min="9218" max="9219" width="11.42578125" customWidth="1"/>
    <col min="9225" max="9226" width="11.42578125" customWidth="1"/>
    <col min="9229" max="9229" width="11.42578125" customWidth="1"/>
    <col min="9231" max="9231" width="11.42578125" customWidth="1"/>
    <col min="9233" max="9236" width="11.42578125" customWidth="1"/>
    <col min="9238" max="9271" width="11.42578125" customWidth="1"/>
    <col min="9273" max="9276" width="11.42578125" customWidth="1"/>
    <col min="9279" max="9283" width="11.42578125" customWidth="1"/>
    <col min="9286" max="9286" width="11.42578125" customWidth="1"/>
    <col min="9288" max="9290" width="11.42578125" customWidth="1"/>
    <col min="9292" max="9297" width="11.42578125" customWidth="1"/>
    <col min="9299" max="9299" width="11.42578125" customWidth="1"/>
    <col min="9301" max="9302" width="11.42578125" customWidth="1"/>
    <col min="9305" max="9305" width="11.42578125" customWidth="1"/>
    <col min="9309" max="9309" width="11.42578125" customWidth="1"/>
    <col min="9312" max="9312" width="11.42578125" customWidth="1"/>
    <col min="9314" max="9314" width="11.42578125" customWidth="1"/>
    <col min="9316" max="9316" width="11.42578125" customWidth="1"/>
    <col min="9318" max="9318" width="11.42578125" customWidth="1"/>
    <col min="9320" max="9321" width="11.42578125" customWidth="1"/>
    <col min="9323" max="9323" width="11.42578125" customWidth="1"/>
    <col min="9326" max="9327" width="11.42578125" customWidth="1"/>
    <col min="9329" max="9329" width="11.42578125" customWidth="1"/>
    <col min="9332" max="9369" width="11.42578125" customWidth="1"/>
    <col min="9371" max="9372" width="11.42578125" customWidth="1"/>
    <col min="9376" max="9376" width="11.42578125" customWidth="1"/>
    <col min="9378" max="9381" width="11.42578125" customWidth="1"/>
    <col min="9383" max="9424" width="11.42578125" customWidth="1"/>
    <col min="9427" max="9427" width="11.42578125" customWidth="1"/>
    <col min="9430" max="9431" width="11.42578125" customWidth="1"/>
    <col min="9434" max="9435" width="11.42578125" customWidth="1"/>
    <col min="9437" max="9438" width="11.42578125" customWidth="1"/>
    <col min="9441" max="9441" width="11.42578125" customWidth="1"/>
    <col min="9444" max="9444" width="11.42578125" customWidth="1"/>
    <col min="9446" max="9446" width="11.42578125" customWidth="1"/>
    <col min="9448" max="9449" width="11.42578125" customWidth="1"/>
    <col min="9452" max="9452" width="11.42578125" customWidth="1"/>
    <col min="9454" max="9455" width="11.42578125" customWidth="1"/>
    <col min="9459" max="9465" width="11.42578125" customWidth="1"/>
    <col min="9467" max="9468" width="11.42578125" customWidth="1"/>
    <col min="9472" max="9472" width="11.42578125" customWidth="1"/>
    <col min="9474" max="9477" width="11.42578125" customWidth="1"/>
    <col min="9479" max="9496" width="11.42578125" customWidth="1"/>
    <col min="9498" max="9500" width="11.42578125" customWidth="1"/>
    <col min="9504" max="9504" width="11.42578125" customWidth="1"/>
    <col min="9506" max="9509" width="11.42578125" customWidth="1"/>
    <col min="9511" max="9529" width="11.42578125" customWidth="1"/>
    <col min="9531" max="9532" width="11.42578125" customWidth="1"/>
    <col min="9536" max="9536" width="11.42578125" customWidth="1"/>
    <col min="9538" max="9541" width="11.42578125" customWidth="1"/>
    <col min="9543" max="9561" width="11.42578125" customWidth="1"/>
    <col min="9563" max="9564" width="11.42578125" customWidth="1"/>
    <col min="9568" max="9568" width="11.42578125" customWidth="1"/>
    <col min="9570" max="9573" width="11.42578125" customWidth="1"/>
    <col min="9575" max="9587" width="11.42578125" customWidth="1"/>
    <col min="9592" max="9596" width="11.42578125" customWidth="1"/>
    <col min="9598" max="9602" width="11.42578125" customWidth="1"/>
    <col min="9604" max="9604" width="11.42578125" customWidth="1"/>
    <col min="9606" max="9606" width="11.42578125" customWidth="1"/>
    <col min="9608" max="9610" width="11.42578125" customWidth="1"/>
    <col min="9612" max="9621" width="11.42578125" customWidth="1"/>
    <col min="9623" max="9627" width="11.42578125" customWidth="1"/>
    <col min="9630" max="9632" width="11.42578125" customWidth="1"/>
    <col min="9634" max="9635" width="11.42578125" customWidth="1"/>
    <col min="9641" max="9642" width="11.42578125" customWidth="1"/>
    <col min="9645" max="9645" width="11.42578125" customWidth="1"/>
    <col min="9647" max="9647" width="11.42578125" customWidth="1"/>
    <col min="9649" max="9657" width="11.42578125" customWidth="1"/>
    <col min="9659" max="9662" width="11.42578125" customWidth="1"/>
    <col min="9665" max="9668" width="11.42578125" customWidth="1"/>
    <col min="9670" max="9681" width="11.42578125" customWidth="1"/>
    <col min="9684" max="9690" width="11.42578125" customWidth="1"/>
    <col min="9693" max="9693" width="11.42578125" customWidth="1"/>
    <col min="9697" max="9697" width="11.42578125" customWidth="1"/>
    <col min="9700" max="9700" width="11.42578125" customWidth="1"/>
    <col min="9702" max="9702" width="11.42578125" customWidth="1"/>
    <col min="9704" max="9705" width="11.42578125" customWidth="1"/>
    <col min="9708" max="9708" width="11.42578125" customWidth="1"/>
    <col min="9710" max="9711" width="11.42578125" customWidth="1"/>
    <col min="9714" max="9717" width="11.42578125" customWidth="1"/>
    <col min="9719" max="9721" width="11.42578125" customWidth="1"/>
    <col min="9723" max="9724" width="11.42578125" customWidth="1"/>
    <col min="9726" max="9728" width="11.42578125" customWidth="1"/>
    <col min="9735" max="9736" width="11.42578125" customWidth="1"/>
    <col min="9739" max="9739" width="11.42578125" customWidth="1"/>
    <col min="9742" max="9743" width="11.42578125" customWidth="1"/>
    <col min="9745" max="9752" width="11.42578125" customWidth="1"/>
    <col min="9755" max="9756" width="11.42578125" customWidth="1"/>
    <col min="9760" max="9760" width="11.42578125" customWidth="1"/>
    <col min="9762" max="9765" width="11.42578125" customWidth="1"/>
    <col min="9767" max="9809" width="11.42578125" customWidth="1"/>
    <col min="9811" max="9837" width="11.42578125" customWidth="1"/>
    <col min="9839" max="9840" width="11.42578125" customWidth="1"/>
    <col min="9842" max="9907" width="11.42578125" customWidth="1"/>
    <col min="9909" max="9909" width="11.42578125" customWidth="1"/>
    <col min="9911" max="9912" width="11.42578125" customWidth="1"/>
    <col min="9914" max="9914" width="11.42578125" customWidth="1"/>
    <col min="9917" max="9917" width="11.42578125" customWidth="1"/>
    <col min="9919" max="9919" width="11.42578125" customWidth="1"/>
    <col min="9935" max="9935" width="11.42578125" customWidth="1"/>
    <col min="9937" max="9937" width="11.42578125" customWidth="1"/>
    <col min="9940" max="9940" width="11.42578125" customWidth="1"/>
    <col min="9943" max="9943" width="11.42578125" customWidth="1"/>
    <col min="9947" max="9949" width="11.42578125" customWidth="1"/>
    <col min="9951" max="9952" width="11.42578125" customWidth="1"/>
    <col min="9954" max="9954" width="11.42578125" customWidth="1"/>
    <col min="9956" max="9956" width="11.42578125" customWidth="1"/>
    <col min="9958" max="9958" width="11.42578125" customWidth="1"/>
    <col min="9960" max="9961" width="11.42578125" customWidth="1"/>
    <col min="9963" max="9963" width="11.42578125" customWidth="1"/>
    <col min="9966" max="9967" width="11.42578125" customWidth="1"/>
    <col min="9969" max="9980" width="11.42578125" customWidth="1"/>
    <col min="9982" max="9986" width="11.42578125" customWidth="1"/>
    <col min="9988" max="9988" width="11.42578125" customWidth="1"/>
    <col min="9990" max="9990" width="11.42578125" customWidth="1"/>
    <col min="9992" max="9994" width="11.42578125" customWidth="1"/>
    <col min="9996" max="10000" width="11.42578125" customWidth="1"/>
    <col min="10002" max="10067" width="11.42578125" customWidth="1"/>
    <col min="10069" max="10097" width="11.42578125" customWidth="1"/>
    <col min="10099" max="10125" width="11.42578125" customWidth="1"/>
    <col min="10127" max="10163" width="11.42578125" customWidth="1"/>
    <col min="10165" max="10165" width="11.42578125" customWidth="1"/>
    <col min="10167" max="10169" width="11.42578125" customWidth="1"/>
    <col min="10173" max="10173" width="11.42578125" customWidth="1"/>
    <col min="10175" max="10175" width="11.42578125" customWidth="1"/>
    <col min="10191" max="10191" width="11.42578125" customWidth="1"/>
    <col min="10193" max="10193" width="11.42578125" customWidth="1"/>
    <col min="10195" max="10198" width="11.42578125" customWidth="1"/>
    <col min="10205" max="10205" width="11.42578125" customWidth="1"/>
    <col min="10208" max="10208" width="11.42578125" customWidth="1"/>
    <col min="10210" max="10210" width="11.42578125" customWidth="1"/>
    <col min="10212" max="10212" width="11.42578125" customWidth="1"/>
    <col min="10214" max="10214" width="11.42578125" customWidth="1"/>
    <col min="10216" max="10217" width="11.42578125" customWidth="1"/>
    <col min="10219" max="10219" width="11.42578125" customWidth="1"/>
    <col min="10222" max="10223" width="11.42578125" customWidth="1"/>
    <col min="10225" max="10236" width="11.42578125" customWidth="1"/>
    <col min="10238" max="10242" width="11.42578125" customWidth="1"/>
    <col min="10244" max="10244" width="11.42578125" customWidth="1"/>
    <col min="10246" max="10246" width="11.42578125" customWidth="1"/>
    <col min="10248" max="10250" width="11.42578125" customWidth="1"/>
    <col min="10252" max="10257" width="11.42578125" customWidth="1"/>
    <col min="10259" max="10285" width="11.42578125" customWidth="1"/>
    <col min="10287" max="10320" width="11.42578125" customWidth="1"/>
    <col min="10323" max="10323" width="11.42578125" customWidth="1"/>
    <col min="10326" max="10327" width="11.42578125" customWidth="1"/>
    <col min="10330" max="10331" width="11.42578125" customWidth="1"/>
    <col min="10333" max="10334" width="11.42578125" customWidth="1"/>
    <col min="10337" max="10337" width="11.42578125" customWidth="1"/>
    <col min="10340" max="10340" width="11.42578125" customWidth="1"/>
    <col min="10342" max="10342" width="11.42578125" customWidth="1"/>
    <col min="10344" max="10345" width="11.42578125" customWidth="1"/>
    <col min="10348" max="10348" width="11.42578125" customWidth="1"/>
    <col min="10350" max="10351" width="11.42578125" customWidth="1"/>
    <col min="10355" max="10360" width="11.42578125" customWidth="1"/>
    <col min="10362" max="10363" width="11.42578125" customWidth="1"/>
    <col min="10365" max="10365" width="11.42578125" customWidth="1"/>
    <col min="10368" max="10368" width="11.42578125" customWidth="1"/>
    <col min="10370" max="10372" width="11.42578125" customWidth="1"/>
    <col min="10374" max="10395" width="11.42578125" customWidth="1"/>
    <col min="10397" max="10397" width="11.42578125" customWidth="1"/>
    <col min="10400" max="10400" width="11.42578125" customWidth="1"/>
    <col min="10402" max="10404" width="11.42578125" customWidth="1"/>
    <col min="10406" max="10424" width="11.42578125" customWidth="1"/>
    <col min="10426" max="10427" width="11.42578125" customWidth="1"/>
    <col min="10429" max="10429" width="11.42578125" customWidth="1"/>
    <col min="10432" max="10432" width="11.42578125" customWidth="1"/>
    <col min="10434" max="10436" width="11.42578125" customWidth="1"/>
    <col min="10438" max="10456" width="11.42578125" customWidth="1"/>
    <col min="10458" max="10459" width="11.42578125" customWidth="1"/>
    <col min="10461" max="10461" width="11.42578125" customWidth="1"/>
    <col min="10464" max="10464" width="11.42578125" customWidth="1"/>
    <col min="10466" max="10468" width="11.42578125" customWidth="1"/>
    <col min="10470" max="10485" width="11.42578125" customWidth="1"/>
    <col min="10487" max="10491" width="11.42578125" customWidth="1"/>
    <col min="10494" max="10496" width="11.42578125" customWidth="1"/>
    <col min="10498" max="10499" width="11.42578125" customWidth="1"/>
    <col min="10505" max="10506" width="11.42578125" customWidth="1"/>
    <col min="10509" max="10509" width="11.42578125" customWidth="1"/>
    <col min="10511" max="10511" width="11.42578125" customWidth="1"/>
    <col min="10513" max="10514" width="11.42578125" customWidth="1"/>
    <col min="10516" max="10516" width="11.42578125" customWidth="1"/>
    <col min="10520" max="10520" width="11.42578125" customWidth="1"/>
    <col min="10522" max="10522" width="11.42578125" customWidth="1"/>
    <col min="10525" max="10525" width="11.42578125" customWidth="1"/>
    <col min="10527" max="10527" width="11.42578125" customWidth="1"/>
    <col min="10543" max="10543" width="11.42578125" customWidth="1"/>
    <col min="10545" max="10551" width="11.42578125" customWidth="1"/>
    <col min="10553" max="10556" width="11.42578125" customWidth="1"/>
    <col min="10559" max="10563" width="11.42578125" customWidth="1"/>
    <col min="10566" max="10566" width="11.42578125" customWidth="1"/>
    <col min="10568" max="10570" width="11.42578125" customWidth="1"/>
    <col min="10572" max="10577" width="11.42578125" customWidth="1"/>
    <col min="10579" max="10579" width="11.42578125" customWidth="1"/>
    <col min="10581" max="10582" width="11.42578125" customWidth="1"/>
    <col min="10585" max="10585" width="11.42578125" customWidth="1"/>
    <col min="10589" max="10589" width="11.42578125" customWidth="1"/>
    <col min="10592" max="10592" width="11.42578125" customWidth="1"/>
    <col min="10594" max="10594" width="11.42578125" customWidth="1"/>
    <col min="10596" max="10596" width="11.42578125" customWidth="1"/>
    <col min="10598" max="10598" width="11.42578125" customWidth="1"/>
    <col min="10600" max="10601" width="11.42578125" customWidth="1"/>
    <col min="10603" max="10603" width="11.42578125" customWidth="1"/>
    <col min="10606" max="10607" width="11.42578125" customWidth="1"/>
    <col min="10609" max="10609" width="11.42578125" customWidth="1"/>
    <col min="10612" max="10649" width="11.42578125" customWidth="1"/>
    <col min="10655" max="10655" width="11.42578125" customWidth="1"/>
    <col min="10657" max="10657" width="11.42578125" customWidth="1"/>
    <col min="10659" max="10661" width="11.42578125" customWidth="1"/>
    <col min="10663" max="10704" width="11.42578125" customWidth="1"/>
    <col min="10707" max="10707" width="11.42578125" customWidth="1"/>
    <col min="10710" max="10711" width="11.42578125" customWidth="1"/>
    <col min="10714" max="10715" width="11.42578125" customWidth="1"/>
    <col min="10717" max="10718" width="11.42578125" customWidth="1"/>
    <col min="10721" max="10721" width="11.42578125" customWidth="1"/>
    <col min="10724" max="10724" width="11.42578125" customWidth="1"/>
    <col min="10726" max="10726" width="11.42578125" customWidth="1"/>
    <col min="10728" max="10729" width="11.42578125" customWidth="1"/>
    <col min="10732" max="10732" width="11.42578125" customWidth="1"/>
    <col min="10734" max="10735" width="11.42578125" customWidth="1"/>
    <col min="10739" max="10745" width="11.42578125" customWidth="1"/>
    <col min="10751" max="10751" width="11.42578125" customWidth="1"/>
    <col min="10753" max="10753" width="11.42578125" customWidth="1"/>
    <col min="10755" max="10757" width="11.42578125" customWidth="1"/>
    <col min="10759" max="10776" width="11.42578125" customWidth="1"/>
    <col min="10778" max="10778" width="11.42578125" customWidth="1"/>
    <col min="10783" max="10783" width="11.42578125" customWidth="1"/>
    <col min="10785" max="10785" width="11.42578125" customWidth="1"/>
    <col min="10787" max="10789" width="11.42578125" customWidth="1"/>
    <col min="10791" max="10809" width="11.42578125" customWidth="1"/>
    <col min="10815" max="10815" width="11.42578125" customWidth="1"/>
    <col min="10817" max="10817" width="11.42578125" customWidth="1"/>
    <col min="10819" max="10821" width="11.42578125" customWidth="1"/>
    <col min="10823" max="10841" width="11.42578125" customWidth="1"/>
    <col min="10847" max="10847" width="11.42578125" customWidth="1"/>
    <col min="10849" max="10849" width="11.42578125" customWidth="1"/>
    <col min="10851" max="10853" width="11.42578125" customWidth="1"/>
    <col min="10855" max="10867" width="11.42578125" customWidth="1"/>
    <col min="10872" max="10876" width="11.42578125" customWidth="1"/>
    <col min="10878" max="10882" width="11.42578125" customWidth="1"/>
    <col min="10884" max="10884" width="11.42578125" customWidth="1"/>
    <col min="10886" max="10886" width="11.42578125" customWidth="1"/>
    <col min="10888" max="10890" width="11.42578125" customWidth="1"/>
    <col min="10892" max="10901" width="11.42578125" customWidth="1"/>
    <col min="10903" max="10907" width="11.42578125" customWidth="1"/>
    <col min="10910" max="10912" width="11.42578125" customWidth="1"/>
    <col min="10914" max="10915" width="11.42578125" customWidth="1"/>
    <col min="10921" max="10922" width="11.42578125" customWidth="1"/>
    <col min="10925" max="10925" width="11.42578125" customWidth="1"/>
    <col min="10927" max="10927" width="11.42578125" customWidth="1"/>
    <col min="10929" max="10939" width="11.42578125" customWidth="1"/>
    <col min="10941" max="10941" width="11.42578125" customWidth="1"/>
    <col min="10944" max="10944" width="11.42578125" customWidth="1"/>
    <col min="10946" max="10948" width="11.42578125" customWidth="1"/>
    <col min="10950" max="10961" width="11.42578125" customWidth="1"/>
    <col min="10964" max="10970" width="11.42578125" customWidth="1"/>
    <col min="10973" max="10973" width="11.42578125" customWidth="1"/>
    <col min="10977" max="10977" width="11.42578125" customWidth="1"/>
    <col min="10980" max="10980" width="11.42578125" customWidth="1"/>
    <col min="10982" max="10982" width="11.42578125" customWidth="1"/>
    <col min="10984" max="10985" width="11.42578125" customWidth="1"/>
    <col min="10988" max="10988" width="11.42578125" customWidth="1"/>
    <col min="10990" max="10991" width="11.42578125" customWidth="1"/>
    <col min="10993" max="11004" width="11.42578125" customWidth="1"/>
    <col min="11006" max="11010" width="11.42578125" customWidth="1"/>
    <col min="11012" max="11012" width="11.42578125" customWidth="1"/>
    <col min="11014" max="11014" width="11.42578125" customWidth="1"/>
    <col min="11016" max="11018" width="11.42578125" customWidth="1"/>
    <col min="11020" max="11032" width="11.42578125" customWidth="1"/>
    <col min="11039" max="11039" width="11.42578125" customWidth="1"/>
    <col min="11041" max="11041" width="11.42578125" customWidth="1"/>
    <col min="11043" max="11045" width="11.42578125" customWidth="1"/>
    <col min="11047" max="11088" width="11.42578125" customWidth="1"/>
    <col min="11091" max="11091" width="11.42578125" customWidth="1"/>
    <col min="11094" max="11095" width="11.42578125" customWidth="1"/>
    <col min="11098" max="11099" width="11.42578125" customWidth="1"/>
    <col min="11101" max="11102" width="11.42578125" customWidth="1"/>
    <col min="11105" max="11105" width="11.42578125" customWidth="1"/>
    <col min="11108" max="11108" width="11.42578125" customWidth="1"/>
    <col min="11110" max="11110" width="11.42578125" customWidth="1"/>
    <col min="11112" max="11113" width="11.42578125" customWidth="1"/>
    <col min="11116" max="11116" width="11.42578125" customWidth="1"/>
    <col min="11118" max="11119" width="11.42578125" customWidth="1"/>
    <col min="11121" max="11162" width="11.42578125" customWidth="1"/>
    <col min="11164" max="11165" width="11.42578125" customWidth="1"/>
    <col min="11167" max="11170" width="11.42578125" customWidth="1"/>
    <col min="11173" max="11173" width="11.42578125" customWidth="1"/>
    <col min="11175" max="11178" width="11.42578125" customWidth="1"/>
    <col min="11180" max="11188" width="11.42578125" customWidth="1"/>
    <col min="11190" max="11216" width="11.42578125" customWidth="1"/>
    <col min="11218" max="11220" width="11.42578125" customWidth="1"/>
    <col min="11222" max="11226" width="11.42578125" customWidth="1"/>
    <col min="11229" max="11229" width="11.42578125" customWidth="1"/>
    <col min="11233" max="11235" width="11.42578125" customWidth="1"/>
    <col min="11237" max="11237" width="11.42578125" customWidth="1"/>
    <col min="11243" max="11243" width="11.42578125" customWidth="1"/>
    <col min="11246" max="11247" width="11.42578125" customWidth="1"/>
    <col min="11250" max="11253" width="11.42578125" customWidth="1"/>
    <col min="11255" max="11280" width="11.42578125" customWidth="1"/>
    <col min="11282" max="11283" width="11.42578125" customWidth="1"/>
    <col min="11292" max="11295" width="11.42578125" customWidth="1"/>
    <col min="11298" max="11299" width="11.42578125" customWidth="1"/>
    <col min="11301" max="11301" width="11.42578125" customWidth="1"/>
    <col min="11307" max="11307" width="11.42578125" customWidth="1"/>
    <col min="11310" max="11311" width="11.42578125" customWidth="1"/>
    <col min="11313" max="11315" width="11.42578125" customWidth="1"/>
    <col min="11322" max="11322" width="11.42578125" customWidth="1"/>
    <col min="11325" max="11325" width="11.42578125" customWidth="1"/>
    <col min="11327" max="11327" width="11.42578125" customWidth="1"/>
    <col min="11343" max="11343" width="11.42578125" customWidth="1"/>
    <col min="11345" max="11346" width="11.42578125" customWidth="1"/>
    <col min="11351" max="11351" width="11.42578125" customWidth="1"/>
    <col min="11353" max="11354" width="11.42578125" customWidth="1"/>
    <col min="11357" max="11357" width="11.42578125" customWidth="1"/>
    <col min="11359" max="11359" width="11.42578125" customWidth="1"/>
    <col min="11361" max="11363" width="11.42578125" customWidth="1"/>
    <col min="11366" max="11366" width="11.42578125" customWidth="1"/>
    <col min="11368" max="11369" width="11.42578125" customWidth="1"/>
    <col min="11372" max="11372" width="11.42578125" customWidth="1"/>
    <col min="11374" max="11375" width="11.42578125" customWidth="1"/>
    <col min="11377" max="11381" width="11.42578125" customWidth="1"/>
    <col min="11384" max="11385" width="11.42578125" customWidth="1"/>
    <col min="11387" max="11387" width="11.42578125" customWidth="1"/>
    <col min="11391" max="11391" width="11.42578125" customWidth="1"/>
    <col min="11394" max="11394" width="11.42578125" customWidth="1"/>
    <col min="11399" max="11399" width="11.42578125" customWidth="1"/>
    <col min="11401" max="11401" width="11.42578125" customWidth="1"/>
    <col min="11404" max="11404" width="11.42578125" customWidth="1"/>
    <col min="11406" max="11408" width="11.42578125" customWidth="1"/>
    <col min="11410" max="11412" width="11.42578125" customWidth="1"/>
    <col min="11414" max="11440" width="11.42578125" customWidth="1"/>
    <col min="11443" max="11448" width="11.42578125" customWidth="1"/>
    <col min="11455" max="11455" width="11.42578125" customWidth="1"/>
    <col min="11457" max="11457" width="11.42578125" customWidth="1"/>
    <col min="11459" max="11461" width="11.42578125" customWidth="1"/>
    <col min="11463" max="11480" width="11.42578125" customWidth="1"/>
    <col min="11482" max="11512" width="11.42578125" customWidth="1"/>
    <col min="11519" max="11519" width="11.42578125" customWidth="1"/>
    <col min="11521" max="11521" width="11.42578125" customWidth="1"/>
    <col min="11523" max="11525" width="11.42578125" customWidth="1"/>
    <col min="11527" max="11536" width="11.42578125" customWidth="1"/>
    <col min="11541" max="11581" width="11.42578125" customWidth="1"/>
    <col min="11587" max="11587" width="11.42578125" customWidth="1"/>
    <col min="11589" max="11589" width="11.42578125" customWidth="1"/>
    <col min="11591" max="11594" width="11.42578125" customWidth="1"/>
    <col min="11596" max="11600" width="11.42578125" customWidth="1"/>
    <col min="11605" max="11616" width="11.42578125" customWidth="1"/>
    <col min="11633" max="11642" width="11.42578125" customWidth="1"/>
    <col min="11644" max="11645" width="11.42578125" customWidth="1"/>
    <col min="11647" max="11650" width="11.42578125" customWidth="1"/>
    <col min="11653" max="11653" width="11.42578125" customWidth="1"/>
    <col min="11655" max="11658" width="11.42578125" customWidth="1"/>
    <col min="11660" max="11684" width="11.42578125" customWidth="1"/>
    <col min="11687" max="11687" width="11.42578125" customWidth="1"/>
    <col min="11689" max="11689" width="11.42578125" customWidth="1"/>
    <col min="11692" max="11692" width="11.42578125" customWidth="1"/>
    <col min="11694" max="11701" width="11.42578125" customWidth="1"/>
    <col min="11704" max="11704" width="11.42578125" customWidth="1"/>
    <col min="11706" max="11707" width="11.42578125" customWidth="1"/>
    <col min="11711" max="11711" width="11.42578125" customWidth="1"/>
    <col min="11714" max="11714" width="11.42578125" customWidth="1"/>
    <col min="11719" max="11719" width="11.42578125" customWidth="1"/>
    <col min="11721" max="11721" width="11.42578125" customWidth="1"/>
    <col min="11724" max="11724" width="11.42578125" customWidth="1"/>
    <col min="11726" max="11730" width="11.42578125" customWidth="1"/>
    <col min="11732" max="11732" width="11.42578125" customWidth="1"/>
    <col min="11737" max="11762" width="11.42578125" customWidth="1"/>
    <col min="11764" max="11764" width="11.42578125" customWidth="1"/>
    <col min="11769" max="11794" width="11.42578125" customWidth="1"/>
    <col min="11796" max="11796" width="11.42578125" customWidth="1"/>
    <col min="11801" max="11827" width="11.42578125" customWidth="1"/>
    <col min="11830" max="11831" width="11.42578125" customWidth="1"/>
    <col min="11833" max="11833" width="11.42578125" customWidth="1"/>
    <col min="11837" max="11837" width="11.42578125" customWidth="1"/>
    <col min="11839" max="11839" width="11.42578125" customWidth="1"/>
    <col min="11855" max="11855" width="11.42578125" customWidth="1"/>
    <col min="11858" max="11859" width="11.42578125" customWidth="1"/>
    <col min="11864" max="11864" width="11.42578125" customWidth="1"/>
    <col min="11866" max="11867" width="11.42578125" customWidth="1"/>
    <col min="11871" max="11871" width="11.42578125" customWidth="1"/>
    <col min="11873" max="11875" width="11.42578125" customWidth="1"/>
    <col min="11878" max="11878" width="11.42578125" customWidth="1"/>
    <col min="11880" max="11881" width="11.42578125" customWidth="1"/>
    <col min="11884" max="11884" width="11.42578125" customWidth="1"/>
    <col min="11886" max="11887" width="11.42578125" customWidth="1"/>
    <col min="11889" max="11893" width="11.42578125" customWidth="1"/>
    <col min="11896" max="11896" width="11.42578125" customWidth="1"/>
    <col min="11898" max="11899" width="11.42578125" customWidth="1"/>
    <col min="11903" max="11903" width="11.42578125" customWidth="1"/>
    <col min="11906" max="11906" width="11.42578125" customWidth="1"/>
    <col min="11911" max="11911" width="11.42578125" customWidth="1"/>
    <col min="11913" max="11913" width="11.42578125" customWidth="1"/>
    <col min="11916" max="11916" width="11.42578125" customWidth="1"/>
    <col min="11918" max="11928" width="11.42578125" customWidth="1"/>
    <col min="11930" max="11960" width="11.42578125" customWidth="1"/>
    <col min="11962" max="11986" width="11.42578125" customWidth="1"/>
    <col min="11989" max="11990" width="11.42578125" customWidth="1"/>
    <col min="11992" max="11994" width="11.42578125" customWidth="1"/>
    <col min="11997" max="11998" width="11.42578125" customWidth="1"/>
    <col min="12001" max="12001" width="11.42578125" customWidth="1"/>
    <col min="12004" max="12004" width="11.42578125" customWidth="1"/>
    <col min="12006" max="12006" width="11.42578125" customWidth="1"/>
    <col min="12008" max="12009" width="11.42578125" customWidth="1"/>
    <col min="12012" max="12012" width="11.42578125" customWidth="1"/>
    <col min="12014" max="12015" width="11.42578125" customWidth="1"/>
    <col min="12017" max="12019" width="11.42578125" customWidth="1"/>
    <col min="12021" max="12021" width="11.42578125" customWidth="1"/>
    <col min="12024" max="12028" width="11.42578125" customWidth="1"/>
    <col min="12030" max="12034" width="11.42578125" customWidth="1"/>
    <col min="12036" max="12036" width="11.42578125" customWidth="1"/>
    <col min="12038" max="12038" width="11.42578125" customWidth="1"/>
    <col min="12040" max="12042" width="11.42578125" customWidth="1"/>
    <col min="12044" max="12056" width="11.42578125" customWidth="1"/>
    <col min="12058" max="12086" width="11.42578125" customWidth="1"/>
    <col min="12088" max="12089" width="11.42578125" customWidth="1"/>
    <col min="12093" max="12093" width="11.42578125" customWidth="1"/>
    <col min="12095" max="12095" width="11.42578125" customWidth="1"/>
    <col min="12111" max="12111" width="11.42578125" customWidth="1"/>
    <col min="12113" max="12147" width="11.42578125" customWidth="1"/>
    <col min="12149" max="12150" width="11.42578125" customWidth="1"/>
    <col min="12152" max="12153" width="11.42578125" customWidth="1"/>
    <col min="12157" max="12157" width="11.42578125" customWidth="1"/>
    <col min="12159" max="12159" width="11.42578125" customWidth="1"/>
    <col min="12175" max="12175" width="11.42578125" customWidth="1"/>
    <col min="12177" max="12178" width="11.42578125" customWidth="1"/>
    <col min="12180" max="12182" width="11.42578125" customWidth="1"/>
    <col min="12184" max="12185" width="11.42578125" customWidth="1"/>
    <col min="12189" max="12189" width="11.42578125" customWidth="1"/>
    <col min="12191" max="12191" width="11.42578125" customWidth="1"/>
    <col min="12207" max="12207" width="11.42578125" customWidth="1"/>
    <col min="12210" max="12212" width="11.42578125" customWidth="1"/>
    <col min="12214" max="12215" width="11.42578125" customWidth="1"/>
    <col min="12218" max="12218" width="11.42578125" customWidth="1"/>
    <col min="12220" max="12220" width="11.42578125" customWidth="1"/>
    <col min="12223" max="12223" width="11.42578125" customWidth="1"/>
    <col min="12225" max="12227" width="11.42578125" customWidth="1"/>
    <col min="12230" max="12230" width="11.42578125" customWidth="1"/>
    <col min="12232" max="12233" width="11.42578125" customWidth="1"/>
    <col min="12236" max="12236" width="11.42578125" customWidth="1"/>
    <col min="12238" max="12239" width="11.42578125" customWidth="1"/>
    <col min="12241" max="12242" width="11.42578125" customWidth="1"/>
    <col min="12244" max="12244" width="11.42578125" customWidth="1"/>
    <col min="12249" max="12284" width="11.42578125" customWidth="1"/>
    <col min="12286" max="12290" width="11.42578125" customWidth="1"/>
    <col min="12292" max="12292" width="11.42578125" customWidth="1"/>
    <col min="12294" max="12294" width="11.42578125" customWidth="1"/>
    <col min="12296" max="12298" width="11.42578125" customWidth="1"/>
    <col min="12300" max="12305" width="11.42578125" customWidth="1"/>
    <col min="12307" max="12307" width="11.42578125" customWidth="1"/>
    <col min="12310" max="12312" width="11.42578125" customWidth="1"/>
    <col min="12315" max="12315" width="11.42578125" customWidth="1"/>
    <col min="12317" max="12318" width="11.42578125" customWidth="1"/>
    <col min="12321" max="12321" width="11.42578125" customWidth="1"/>
    <col min="12324" max="12324" width="11.42578125" customWidth="1"/>
    <col min="12326" max="12326" width="11.42578125" customWidth="1"/>
    <col min="12328" max="12329" width="11.42578125" customWidth="1"/>
    <col min="12332" max="12332" width="11.42578125" customWidth="1"/>
    <col min="12334" max="12335" width="11.42578125" customWidth="1"/>
    <col min="12337" max="12344" width="11.42578125" customWidth="1"/>
    <col min="12346" max="12346" width="11.42578125" customWidth="1"/>
    <col min="12348" max="12348" width="11.42578125" customWidth="1"/>
    <col min="12350" max="12354" width="11.42578125" customWidth="1"/>
    <col min="12357" max="12357" width="11.42578125" customWidth="1"/>
    <col min="12359" max="12362" width="11.42578125" customWidth="1"/>
    <col min="12364" max="12376" width="11.42578125" customWidth="1"/>
    <col min="12381" max="12403" width="11.42578125" customWidth="1"/>
    <col min="12405" max="12406" width="11.42578125" customWidth="1"/>
    <col min="12408" max="12411" width="11.42578125" customWidth="1"/>
    <col min="12413" max="12413" width="11.42578125" customWidth="1"/>
    <col min="12415" max="12418" width="11.42578125" customWidth="1"/>
    <col min="12421" max="12421" width="11.42578125" customWidth="1"/>
    <col min="12423" max="12426" width="11.42578125" customWidth="1"/>
    <col min="12428" max="12434" width="11.42578125" customWidth="1"/>
    <col min="12439" max="12443" width="11.42578125" customWidth="1"/>
    <col min="12445" max="12445" width="11.42578125" customWidth="1"/>
    <col min="12447" max="12450" width="11.42578125" customWidth="1"/>
    <col min="12453" max="12453" width="11.42578125" customWidth="1"/>
    <col min="12455" max="12458" width="11.42578125" customWidth="1"/>
    <col min="12460" max="12466" width="11.42578125" customWidth="1"/>
    <col min="12468" max="12470" width="11.42578125" customWidth="1"/>
    <col min="12472" max="12475" width="11.42578125" customWidth="1"/>
    <col min="12477" max="12477" width="11.42578125" customWidth="1"/>
    <col min="12479" max="12482" width="11.42578125" customWidth="1"/>
    <col min="12485" max="12485" width="11.42578125" customWidth="1"/>
    <col min="12487" max="12490" width="11.42578125" customWidth="1"/>
    <col min="12492" max="12502" width="11.42578125" customWidth="1"/>
    <col min="12504" max="12507" width="11.42578125" customWidth="1"/>
    <col min="12509" max="12509" width="11.42578125" customWidth="1"/>
    <col min="12511" max="12514" width="11.42578125" customWidth="1"/>
    <col min="12517" max="12517" width="11.42578125" customWidth="1"/>
    <col min="12519" max="12522" width="11.42578125" customWidth="1"/>
    <col min="12524" max="12530" width="11.42578125" customWidth="1"/>
    <col min="12534" max="12535" width="11.42578125" customWidth="1"/>
    <col min="12539" max="12539" width="11.42578125" customWidth="1"/>
    <col min="12541" max="12542" width="11.42578125" customWidth="1"/>
    <col min="12559" max="12559" width="11.42578125" customWidth="1"/>
    <col min="12561" max="12561" width="11.42578125" customWidth="1"/>
    <col min="12563" max="12571" width="11.42578125" customWidth="1"/>
    <col min="12573" max="12595" width="11.42578125" customWidth="1"/>
    <col min="12597" max="12597" width="11.42578125" customWidth="1"/>
    <col min="12600" max="12600" width="11.42578125" customWidth="1"/>
    <col min="12603" max="12604" width="11.42578125" customWidth="1"/>
    <col min="12607" max="12607" width="11.42578125" customWidth="1"/>
    <col min="12623" max="12623" width="11.42578125" customWidth="1"/>
    <col min="12628" max="12628" width="11.42578125" customWidth="1"/>
    <col min="12631" max="12631" width="11.42578125" customWidth="1"/>
    <col min="12634" max="12637" width="11.42578125" customWidth="1"/>
    <col min="12640" max="12640" width="11.42578125" customWidth="1"/>
    <col min="12644" max="12644" width="11.42578125" customWidth="1"/>
    <col min="12647" max="12649" width="11.42578125" customWidth="1"/>
    <col min="12651" max="12651" width="11.42578125" customWidth="1"/>
    <col min="12654" max="12655" width="11.42578125" customWidth="1"/>
    <col min="12657" max="12658" width="11.42578125" customWidth="1"/>
    <col min="12661" max="12662" width="11.42578125" customWidth="1"/>
    <col min="12664" max="12667" width="11.42578125" customWidth="1"/>
    <col min="12669" max="12669" width="11.42578125" customWidth="1"/>
    <col min="12671" max="12674" width="11.42578125" customWidth="1"/>
    <col min="12677" max="12677" width="11.42578125" customWidth="1"/>
    <col min="12679" max="12682" width="11.42578125" customWidth="1"/>
    <col min="12684" max="12693" width="11.42578125" customWidth="1"/>
    <col min="12696" max="12696" width="11.42578125" customWidth="1"/>
    <col min="12698" max="12699" width="11.42578125" customWidth="1"/>
    <col min="12703" max="12703" width="11.42578125" customWidth="1"/>
    <col min="12706" max="12706" width="11.42578125" customWidth="1"/>
    <col min="12711" max="12711" width="11.42578125" customWidth="1"/>
    <col min="12713" max="12713" width="11.42578125" customWidth="1"/>
    <col min="12716" max="12716" width="11.42578125" customWidth="1"/>
    <col min="12718" max="12730" width="11.42578125" customWidth="1"/>
    <col min="12732" max="12733" width="11.42578125" customWidth="1"/>
    <col min="12735" max="12738" width="11.42578125" customWidth="1"/>
    <col min="12741" max="12741" width="11.42578125" customWidth="1"/>
    <col min="12743" max="12746" width="11.42578125" customWidth="1"/>
    <col min="12748" max="12767" width="11.42578125" customWidth="1"/>
    <col min="12785" max="12786" width="11.42578125" customWidth="1"/>
    <col min="12790" max="12791" width="11.42578125" customWidth="1"/>
    <col min="12795" max="12795" width="11.42578125" customWidth="1"/>
    <col min="12797" max="12798" width="11.42578125" customWidth="1"/>
    <col min="12815" max="12815" width="11.42578125" customWidth="1"/>
    <col min="12817" max="12827" width="11.42578125" customWidth="1"/>
    <col min="12829" max="12851" width="11.42578125" customWidth="1"/>
    <col min="12853" max="12855" width="11.42578125" customWidth="1"/>
    <col min="12859" max="12860" width="11.42578125" customWidth="1"/>
    <col min="12863" max="12863" width="11.42578125" customWidth="1"/>
    <col min="12879" max="12879" width="11.42578125" customWidth="1"/>
    <col min="12884" max="12884" width="11.42578125" customWidth="1"/>
    <col min="12887" max="12887" width="11.42578125" customWidth="1"/>
    <col min="12890" max="12893" width="11.42578125" customWidth="1"/>
    <col min="12896" max="12896" width="11.42578125" customWidth="1"/>
    <col min="12900" max="12900" width="11.42578125" customWidth="1"/>
    <col min="12903" max="12905" width="11.42578125" customWidth="1"/>
    <col min="12907" max="12907" width="11.42578125" customWidth="1"/>
    <col min="12910" max="12911" width="11.42578125" customWidth="1"/>
    <col min="12913" max="12948" width="11.42578125" customWidth="1"/>
    <col min="12950" max="12955" width="11.42578125" customWidth="1"/>
    <col min="12959" max="12959" width="11.42578125" customWidth="1"/>
    <col min="12975" max="12975" width="11.42578125" customWidth="1"/>
    <col min="12977" max="12979" width="11.42578125" customWidth="1"/>
    <col min="12981" max="12981" width="11.42578125" customWidth="1"/>
    <col min="12983" max="12983" width="11.42578125" customWidth="1"/>
    <col min="12985" max="12985" width="11.42578125" customWidth="1"/>
    <col min="12989" max="12989" width="11.42578125" customWidth="1"/>
    <col min="12991" max="12991" width="11.42578125" customWidth="1"/>
    <col min="13007" max="13007" width="11.42578125" customWidth="1"/>
    <col min="13009" max="13010" width="11.42578125" customWidth="1"/>
    <col min="13012" max="13012" width="11.42578125" customWidth="1"/>
    <col min="13017" max="13042" width="11.42578125" customWidth="1"/>
    <col min="13044" max="13044" width="11.42578125" customWidth="1"/>
    <col min="13049" max="13085" width="11.42578125" customWidth="1"/>
    <col min="13091" max="13091" width="11.42578125" customWidth="1"/>
    <col min="13093" max="13093" width="11.42578125" customWidth="1"/>
    <col min="13095" max="13098" width="11.42578125" customWidth="1"/>
    <col min="13100" max="13107" width="11.42578125" customWidth="1"/>
    <col min="13109" max="13109" width="11.42578125" customWidth="1"/>
    <col min="13111" max="13111" width="11.42578125" customWidth="1"/>
    <col min="13113" max="13113" width="11.42578125" customWidth="1"/>
    <col min="13117" max="13117" width="11.42578125" customWidth="1"/>
    <col min="13119" max="13119" width="11.42578125" customWidth="1"/>
    <col min="13135" max="13135" width="11.42578125" customWidth="1"/>
    <col min="13137" max="13137" width="11.42578125" customWidth="1"/>
    <col min="13139" max="13140" width="11.42578125" customWidth="1"/>
    <col min="13145" max="13146" width="11.42578125" customWidth="1"/>
    <col min="13149" max="13150" width="11.42578125" customWidth="1"/>
    <col min="13153" max="13155" width="11.42578125" customWidth="1"/>
    <col min="13158" max="13158" width="11.42578125" customWidth="1"/>
    <col min="13160" max="13161" width="11.42578125" customWidth="1"/>
    <col min="13164" max="13164" width="11.42578125" customWidth="1"/>
    <col min="13166" max="13167" width="11.42578125" customWidth="1"/>
    <col min="13170" max="13204" width="11.42578125" customWidth="1"/>
    <col min="13206" max="13207" width="11.42578125" customWidth="1"/>
    <col min="13209" max="13211" width="11.42578125" customWidth="1"/>
    <col min="13213" max="13213" width="11.42578125" customWidth="1"/>
    <col min="13215" max="13218" width="11.42578125" customWidth="1"/>
    <col min="13222" max="13222" width="11.42578125" customWidth="1"/>
    <col min="13224" max="13225" width="11.42578125" customWidth="1"/>
    <col min="13228" max="13228" width="11.42578125" customWidth="1"/>
    <col min="13230" max="13231" width="11.42578125" customWidth="1"/>
    <col min="13233" max="13235" width="11.42578125" customWidth="1"/>
    <col min="13238" max="13238" width="11.42578125" customWidth="1"/>
    <col min="13241" max="13241" width="11.42578125" customWidth="1"/>
    <col min="13245" max="13245" width="11.42578125" customWidth="1"/>
    <col min="13247" max="13247" width="11.42578125" customWidth="1"/>
    <col min="13263" max="13263" width="11.42578125" customWidth="1"/>
    <col min="13265" max="13265" width="11.42578125" customWidth="1"/>
    <col min="13268" max="13268" width="11.42578125" customWidth="1"/>
    <col min="13270" max="13270" width="11.42578125" customWidth="1"/>
    <col min="13273" max="13275" width="11.42578125" customWidth="1"/>
    <col min="13277" max="13277" width="11.42578125" customWidth="1"/>
    <col min="13279" max="13282" width="11.42578125" customWidth="1"/>
    <col min="13286" max="13286" width="11.42578125" customWidth="1"/>
    <col min="13288" max="13289" width="11.42578125" customWidth="1"/>
    <col min="13292" max="13292" width="11.42578125" customWidth="1"/>
    <col min="13294" max="13295" width="11.42578125" customWidth="1"/>
    <col min="13297" max="13309" width="11.42578125" customWidth="1"/>
    <col min="13315" max="13315" width="11.42578125" customWidth="1"/>
    <col min="13317" max="13317" width="11.42578125" customWidth="1"/>
    <col min="13319" max="13322" width="11.42578125" customWidth="1"/>
    <col min="13324" max="13328" width="11.42578125" customWidth="1"/>
    <col min="13330" max="13362" width="11.42578125" customWidth="1"/>
    <col min="13364" max="13364" width="11.42578125" customWidth="1"/>
    <col min="13369" max="13393" width="11.42578125" customWidth="1"/>
    <col min="13400" max="13402" width="11.42578125" customWidth="1"/>
    <col min="13405" max="13406" width="11.42578125" customWidth="1"/>
    <col min="13408" max="13425" width="11.42578125" customWidth="1"/>
    <col min="13432" max="13434" width="11.42578125" customWidth="1"/>
    <col min="13437" max="13438" width="11.42578125" customWidth="1"/>
    <col min="13440" max="13458" width="11.42578125" customWidth="1"/>
    <col min="13462" max="13463" width="11.42578125" customWidth="1"/>
    <col min="13467" max="13467" width="11.42578125" customWidth="1"/>
    <col min="13469" max="13470" width="11.42578125" customWidth="1"/>
    <col min="13487" max="13487" width="11.42578125" customWidth="1"/>
    <col min="13489" max="13491" width="11.42578125" customWidth="1"/>
    <col min="13493" max="13493" width="11.42578125" customWidth="1"/>
    <col min="13495" max="13496" width="11.42578125" customWidth="1"/>
    <col min="13501" max="13501" width="11.42578125" customWidth="1"/>
    <col min="13503" max="13503" width="11.42578125" customWidth="1"/>
    <col min="13519" max="13519" width="11.42578125" customWidth="1"/>
    <col min="13521" max="13521" width="11.42578125" customWidth="1"/>
    <col min="13523" max="13523" width="11.42578125" customWidth="1"/>
    <col min="13525" max="13531" width="11.42578125" customWidth="1"/>
    <col min="13535" max="13538" width="11.42578125" customWidth="1"/>
    <col min="13542" max="13542" width="11.42578125" customWidth="1"/>
    <col min="13544" max="13545" width="11.42578125" customWidth="1"/>
    <col min="13548" max="13548" width="11.42578125" customWidth="1"/>
    <col min="13550" max="13551" width="11.42578125" customWidth="1"/>
    <col min="13553" max="13555" width="11.42578125" customWidth="1"/>
    <col min="13558" max="13559" width="11.42578125" customWidth="1"/>
    <col min="13562" max="13564" width="11.42578125" customWidth="1"/>
    <col min="13567" max="13567" width="11.42578125" customWidth="1"/>
    <col min="13583" max="13583" width="11.42578125" customWidth="1"/>
    <col min="13585" max="13592" width="11.42578125" customWidth="1"/>
    <col min="13596" max="13598" width="11.42578125" customWidth="1"/>
    <col min="13615" max="13615" width="11.42578125" customWidth="1"/>
    <col min="13617" max="13619" width="11.42578125" customWidth="1"/>
    <col min="13625" max="13625" width="11.42578125" customWidth="1"/>
    <col min="13629" max="13629" width="11.42578125" customWidth="1"/>
    <col min="13631" max="13631" width="11.42578125" customWidth="1"/>
    <col min="13647" max="13647" width="11.42578125" customWidth="1"/>
    <col min="13652" max="13652" width="11.42578125" customWidth="1"/>
    <col min="13655" max="13659" width="11.42578125" customWidth="1"/>
    <col min="13663" max="13666" width="11.42578125" customWidth="1"/>
    <col min="13670" max="13670" width="11.42578125" customWidth="1"/>
    <col min="13672" max="13673" width="11.42578125" customWidth="1"/>
    <col min="13676" max="13676" width="11.42578125" customWidth="1"/>
    <col min="13678" max="13679" width="11.42578125" customWidth="1"/>
    <col min="13681" max="13693" width="11.42578125" customWidth="1"/>
    <col min="13699" max="13699" width="11.42578125" customWidth="1"/>
    <col min="13701" max="13701" width="11.42578125" customWidth="1"/>
    <col min="13703" max="13706" width="11.42578125" customWidth="1"/>
    <col min="13708" max="13712" width="11.42578125" customWidth="1"/>
    <col min="13714" max="13746" width="11.42578125" customWidth="1"/>
    <col min="13748" max="13748" width="11.42578125" customWidth="1"/>
    <col min="13753" max="13776" width="11.42578125" customWidth="1"/>
    <col min="13781" max="13782" width="11.42578125" customWidth="1"/>
    <col min="13784" max="13786" width="11.42578125" customWidth="1"/>
    <col min="13788" max="13789" width="11.42578125" customWidth="1"/>
    <col min="13792" max="13792" width="11.42578125" customWidth="1"/>
    <col min="13796" max="13796" width="11.42578125" customWidth="1"/>
    <col min="13799" max="13801" width="11.42578125" customWidth="1"/>
    <col min="13803" max="13803" width="11.42578125" customWidth="1"/>
    <col min="13806" max="13807" width="11.42578125" customWidth="1"/>
    <col min="13809" max="13811" width="11.42578125" customWidth="1"/>
    <col min="13814" max="13815" width="11.42578125" customWidth="1"/>
    <col min="13818" max="13820" width="11.42578125" customWidth="1"/>
    <col min="13823" max="13823" width="11.42578125" customWidth="1"/>
    <col min="13839" max="13839" width="11.42578125" customWidth="1"/>
    <col min="13841" max="13841" width="11.42578125" customWidth="1"/>
    <col min="13843" max="13843" width="11.42578125" customWidth="1"/>
    <col min="13846" max="13847" width="11.42578125" customWidth="1"/>
    <col min="13853" max="13853" width="11.42578125" customWidth="1"/>
    <col min="13855" max="13855" width="11.42578125" customWidth="1"/>
    <col min="13871" max="13871" width="11.42578125" customWidth="1"/>
    <col min="13873" max="13875" width="11.42578125" customWidth="1"/>
    <col min="13877" max="13877" width="11.42578125" customWidth="1"/>
    <col min="13879" max="13880" width="11.42578125" customWidth="1"/>
    <col min="13885" max="13885" width="11.42578125" customWidth="1"/>
    <col min="13887" max="13887" width="11.42578125" customWidth="1"/>
    <col min="13903" max="13903" width="11.42578125" customWidth="1"/>
    <col min="13905" max="13905" width="11.42578125" customWidth="1"/>
    <col min="13907" max="13907" width="11.42578125" customWidth="1"/>
    <col min="13910" max="13914" width="11.42578125" customWidth="1"/>
    <col min="13916" max="13917" width="11.42578125" customWidth="1"/>
    <col min="13920" max="13920" width="11.42578125" customWidth="1"/>
    <col min="13924" max="13924" width="11.42578125" customWidth="1"/>
    <col min="13927" max="13929" width="11.42578125" customWidth="1"/>
    <col min="13931" max="13931" width="11.42578125" customWidth="1"/>
    <col min="13934" max="13935" width="11.42578125" customWidth="1"/>
    <col min="13937" max="13939" width="11.42578125" customWidth="1"/>
    <col min="13943" max="13945" width="11.42578125" customWidth="1"/>
    <col min="13947" max="13947" width="11.42578125" customWidth="1"/>
    <col min="13951" max="13951" width="11.42578125" customWidth="1"/>
    <col min="13954" max="13954" width="11.42578125" customWidth="1"/>
    <col min="13959" max="13959" width="11.42578125" customWidth="1"/>
    <col min="13961" max="13961" width="11.42578125" customWidth="1"/>
    <col min="13964" max="13964" width="11.42578125" customWidth="1"/>
    <col min="13966" max="13969" width="11.42578125" customWidth="1"/>
    <col min="13971" max="13971" width="11.42578125" customWidth="1"/>
    <col min="13974" max="13975" width="11.42578125" customWidth="1"/>
    <col min="13981" max="13981" width="11.42578125" customWidth="1"/>
    <col min="13983" max="13983" width="11.42578125" customWidth="1"/>
    <col min="13999" max="13999" width="11.42578125" customWidth="1"/>
    <col min="14001" max="14002" width="11.42578125" customWidth="1"/>
    <col min="14006" max="14033" width="11.42578125" customWidth="1"/>
    <col min="14035" max="14035" width="11.42578125" customWidth="1"/>
    <col min="14039" max="14040" width="11.42578125" customWidth="1"/>
    <col min="14043" max="14044" width="11.42578125" customWidth="1"/>
    <col min="14051" max="14052" width="11.42578125" customWidth="1"/>
    <col min="14054" max="14055" width="11.42578125" customWidth="1"/>
    <col min="14057" max="14058" width="11.42578125" customWidth="1"/>
    <col min="14060" max="14060" width="11.42578125" customWidth="1"/>
    <col min="14062" max="14063" width="11.42578125" customWidth="1"/>
    <col min="14065" max="14066" width="11.42578125" customWidth="1"/>
    <col min="14068" max="14071" width="11.42578125" customWidth="1"/>
    <col min="14074" max="14074" width="11.42578125" customWidth="1"/>
    <col min="14076" max="14078" width="11.42578125" customWidth="1"/>
    <col min="14080" max="14081" width="11.42578125" customWidth="1"/>
    <col min="14086" max="14086" width="11.42578125" customWidth="1"/>
    <col min="14088" max="14090" width="11.42578125" customWidth="1"/>
    <col min="14093" max="14093" width="11.42578125" customWidth="1"/>
    <col min="14095" max="14095" width="11.42578125" customWidth="1"/>
    <col min="14097" max="14100" width="11.42578125" customWidth="1"/>
    <col min="14102" max="14102" width="11.42578125" customWidth="1"/>
    <col min="14104" max="14104" width="11.42578125" customWidth="1"/>
    <col min="14109" max="14109" width="11.42578125" customWidth="1"/>
    <col min="14111" max="14111" width="11.42578125" customWidth="1"/>
    <col min="14127" max="14127" width="11.42578125" customWidth="1"/>
    <col min="14132" max="14132" width="11.42578125" customWidth="1"/>
    <col min="14134" max="14134" width="11.42578125" customWidth="1"/>
    <col min="14136" max="14136" width="11.42578125" customWidth="1"/>
    <col min="14141" max="14141" width="11.42578125" customWidth="1"/>
    <col min="14144" max="14145" width="11.42578125" customWidth="1"/>
    <col min="14147" max="14148" width="11.42578125" customWidth="1"/>
    <col min="14152" max="14154" width="11.42578125" customWidth="1"/>
    <col min="14156" max="14157" width="11.42578125" customWidth="1"/>
    <col min="14160" max="14165" width="11.42578125" customWidth="1"/>
    <col min="14167" max="14168" width="11.42578125" customWidth="1"/>
    <col min="14170" max="14172" width="11.42578125" customWidth="1"/>
    <col min="14175" max="14177" width="11.42578125" customWidth="1"/>
    <col min="14179" max="14180" width="11.42578125" customWidth="1"/>
    <col min="14183" max="14189" width="11.42578125" customWidth="1"/>
    <col min="14191" max="14194" width="11.42578125" customWidth="1"/>
    <col min="14196" max="14196" width="11.42578125" customWidth="1"/>
    <col min="14198" max="14198" width="11.42578125" customWidth="1"/>
    <col min="14200" max="14200" width="11.42578125" customWidth="1"/>
    <col min="14202" max="14203" width="11.42578125" customWidth="1"/>
    <col min="14208" max="14212" width="11.42578125" customWidth="1"/>
    <col min="14216" max="14216" width="11.42578125" customWidth="1"/>
    <col min="14218" max="14218" width="11.42578125" customWidth="1"/>
    <col min="14220" max="14221" width="11.42578125" customWidth="1"/>
    <col min="14224" max="14229" width="11.42578125" customWidth="1"/>
    <col min="14231" max="14234" width="11.42578125" customWidth="1"/>
    <col min="14237" max="14238" width="11.42578125" customWidth="1"/>
    <col min="14240" max="14240" width="11.42578125" customWidth="1"/>
    <col min="14242" max="14243" width="11.42578125" customWidth="1"/>
    <col min="14245" max="14245" width="11.42578125" customWidth="1"/>
    <col min="14248" max="14249" width="11.42578125" customWidth="1"/>
    <col min="14251" max="14253" width="11.42578125" customWidth="1"/>
    <col min="14256" max="14257" width="11.42578125" customWidth="1"/>
    <col min="14259" max="14260" width="11.42578125" customWidth="1"/>
    <col min="14264" max="14264" width="11.42578125" customWidth="1"/>
    <col min="14266" max="14269" width="11.42578125" customWidth="1"/>
    <col min="14272" max="14273" width="11.42578125" customWidth="1"/>
    <col min="14275" max="14276" width="11.42578125" customWidth="1"/>
    <col min="14280" max="14280" width="11.42578125" customWidth="1"/>
    <col min="14282" max="14283" width="11.42578125" customWidth="1"/>
    <col min="14288" max="14297" width="11.42578125" customWidth="1"/>
    <col min="14299" max="14301" width="11.42578125" customWidth="1"/>
    <col min="14304" max="14305" width="11.42578125" customWidth="1"/>
    <col min="14307" max="14308" width="11.42578125" customWidth="1"/>
    <col min="14312" max="14312" width="11.42578125" customWidth="1"/>
    <col min="14314" max="14317" width="11.42578125" customWidth="1"/>
    <col min="14320" max="14321" width="11.42578125" customWidth="1"/>
    <col min="14323" max="14324" width="11.42578125" customWidth="1"/>
    <col min="14328" max="14328" width="11.42578125" customWidth="1"/>
    <col min="14330" max="14331" width="11.42578125" customWidth="1"/>
    <col min="14336" max="14344" width="11.42578125" customWidth="1"/>
    <col min="14351" max="14351" width="11.42578125" customWidth="1"/>
    <col min="14353" max="14355" width="11.42578125" customWidth="1"/>
    <col min="14358" max="14359" width="11.42578125" customWidth="1"/>
    <col min="14365" max="14365" width="11.42578125" customWidth="1"/>
    <col min="14367" max="14367" width="11.42578125" customWidth="1"/>
    <col min="14383" max="14383" width="11.42578125" customWidth="1"/>
    <col min="14385" max="14387" width="11.42578125" customWidth="1"/>
    <col min="14390" max="14391" width="11.42578125" customWidth="1"/>
    <col min="14394" max="14396" width="11.42578125" customWidth="1"/>
    <col min="14399" max="14399" width="11.42578125" customWidth="1"/>
    <col min="14415" max="14415" width="11.42578125" customWidth="1"/>
    <col min="14417" max="14419" width="11.42578125" customWidth="1"/>
    <col min="14422" max="14423" width="11.42578125" customWidth="1"/>
    <col min="14429" max="14429" width="11.42578125" customWidth="1"/>
    <col min="14431" max="14431" width="11.42578125" customWidth="1"/>
    <col min="14447" max="14447" width="11.42578125" customWidth="1"/>
    <col min="14451" max="14460" width="11.42578125" customWidth="1"/>
    <col min="14462" max="14476" width="11.42578125" customWidth="1"/>
    <col min="14478" max="14481" width="11.42578125" customWidth="1"/>
    <col min="14484" max="14484" width="11.42578125" customWidth="1"/>
    <col min="14486" max="14491" width="11.42578125" customWidth="1"/>
    <col min="14494" max="14494" width="11.42578125" customWidth="1"/>
    <col min="14496" max="14515" width="11.42578125" customWidth="1"/>
    <col min="14517" max="14517" width="11.42578125" customWidth="1"/>
    <col min="14525" max="14525" width="11.42578125" customWidth="1"/>
    <col min="14527" max="14527" width="11.42578125" customWidth="1"/>
    <col min="14543" max="14543" width="11.42578125" customWidth="1"/>
    <col min="14545" max="14545" width="11.42578125" customWidth="1"/>
    <col min="14549" max="14550" width="11.42578125" customWidth="1"/>
    <col min="14552" max="14552" width="11.42578125" customWidth="1"/>
    <col min="14554" max="14555" width="11.42578125" customWidth="1"/>
    <col min="14559" max="14559" width="11.42578125" customWidth="1"/>
    <col min="14561" max="14563" width="11.42578125" customWidth="1"/>
    <col min="14566" max="14566" width="11.42578125" customWidth="1"/>
    <col min="14568" max="14569" width="11.42578125" customWidth="1"/>
    <col min="14572" max="14572" width="11.42578125" customWidth="1"/>
    <col min="14574" max="14575" width="11.42578125" customWidth="1"/>
    <col min="14577" max="14586" width="11.42578125" customWidth="1"/>
    <col min="14588" max="14589" width="11.42578125" customWidth="1"/>
    <col min="14591" max="14594" width="11.42578125" customWidth="1"/>
    <col min="14597" max="14597" width="11.42578125" customWidth="1"/>
    <col min="14599" max="14602" width="11.42578125" customWidth="1"/>
    <col min="14604" max="14609" width="11.42578125" customWidth="1"/>
    <col min="14612" max="14612" width="11.42578125" customWidth="1"/>
    <col min="14614" max="14625" width="11.42578125" customWidth="1"/>
    <col min="14629" max="14634" width="11.42578125" customWidth="1"/>
    <col min="14636" max="14636" width="11.42578125" customWidth="1"/>
    <col min="14638" max="14638" width="11.42578125" customWidth="1"/>
    <col min="14640" max="14640" width="11.42578125" customWidth="1"/>
    <col min="14642" max="14643" width="11.42578125" customWidth="1"/>
    <col min="14648" max="14652" width="11.42578125" customWidth="1"/>
    <col min="14656" max="14656" width="11.42578125" customWidth="1"/>
    <col min="14658" max="14658" width="11.42578125" customWidth="1"/>
    <col min="14660" max="14661" width="11.42578125" customWidth="1"/>
    <col min="14664" max="14669" width="11.42578125" customWidth="1"/>
    <col min="14671" max="14674" width="11.42578125" customWidth="1"/>
    <col min="14677" max="14678" width="11.42578125" customWidth="1"/>
    <col min="14680" max="14680" width="11.42578125" customWidth="1"/>
    <col min="14682" max="14683" width="11.42578125" customWidth="1"/>
    <col min="14685" max="14685" width="11.42578125" customWidth="1"/>
    <col min="14688" max="14689" width="11.42578125" customWidth="1"/>
    <col min="14691" max="14693" width="11.42578125" customWidth="1"/>
    <col min="14696" max="14697" width="11.42578125" customWidth="1"/>
    <col min="14699" max="14700" width="11.42578125" customWidth="1"/>
    <col min="14704" max="14704" width="11.42578125" customWidth="1"/>
    <col min="14706" max="14709" width="11.42578125" customWidth="1"/>
    <col min="14712" max="14713" width="11.42578125" customWidth="1"/>
    <col min="14715" max="14716" width="11.42578125" customWidth="1"/>
    <col min="14720" max="14720" width="11.42578125" customWidth="1"/>
    <col min="14722" max="14723" width="11.42578125" customWidth="1"/>
    <col min="14725" max="14725" width="11.42578125" customWidth="1"/>
    <col min="14728" max="14728" width="11.42578125" customWidth="1"/>
    <col min="14730" max="14730" width="11.42578125" customWidth="1"/>
    <col min="14732" max="14733" width="11.42578125" customWidth="1"/>
    <col min="14736" max="14736" width="11.42578125" customWidth="1"/>
    <col min="14739" max="14740" width="11.42578125" customWidth="1"/>
    <col min="14744" max="14745" width="11.42578125" customWidth="1"/>
    <col min="14748" max="14749" width="11.42578125" customWidth="1"/>
    <col min="14752" max="14753" width="11.42578125" customWidth="1"/>
    <col min="14755" max="14756" width="11.42578125" customWidth="1"/>
    <col min="14760" max="14760" width="11.42578125" customWidth="1"/>
    <col min="14762" max="14765" width="11.42578125" customWidth="1"/>
    <col min="14768" max="14768" width="11.42578125" customWidth="1"/>
    <col min="14770" max="14770" width="11.42578125" customWidth="1"/>
    <col min="14773" max="14773" width="11.42578125" customWidth="1"/>
    <col min="14776" max="14776" width="11.42578125" customWidth="1"/>
    <col min="14778" max="14778" width="11.42578125" customWidth="1"/>
    <col min="14780" max="14781" width="11.42578125" customWidth="1"/>
    <col min="14784" max="14784" width="11.42578125" customWidth="1"/>
    <col min="14788" max="14788" width="11.42578125" customWidth="1"/>
    <col min="14792" max="14792" width="11.42578125" customWidth="1"/>
    <col min="14797" max="14797" width="11.42578125" customWidth="1"/>
    <col min="14800" max="14801" width="11.42578125" customWidth="1"/>
    <col min="14803" max="14804" width="11.42578125" customWidth="1"/>
    <col min="14808" max="14808" width="11.42578125" customWidth="1"/>
    <col min="14811" max="14811" width="11.42578125" customWidth="1"/>
    <col min="14813" max="14813" width="11.42578125" customWidth="1"/>
    <col min="14816" max="14817" width="11.42578125" customWidth="1"/>
    <col min="14819" max="14821" width="11.42578125" customWidth="1"/>
    <col min="14824" max="14824" width="11.42578125" customWidth="1"/>
    <col min="14826" max="14826" width="11.42578125" customWidth="1"/>
    <col min="14828" max="14828" width="11.42578125" customWidth="1"/>
    <col min="14832" max="14833" width="11.42578125" customWidth="1"/>
    <col min="14837" max="14837" width="11.42578125" customWidth="1"/>
    <col min="14840" max="14842" width="11.42578125" customWidth="1"/>
    <col min="14844" max="14845" width="11.42578125" customWidth="1"/>
    <col min="14848" max="14850" width="11.42578125" customWidth="1"/>
    <col min="14853" max="14853" width="11.42578125" customWidth="1"/>
    <col min="14856" max="14856" width="11.42578125" customWidth="1"/>
    <col min="14858" max="14858" width="11.42578125" customWidth="1"/>
    <col min="14860" max="14861" width="11.42578125" customWidth="1"/>
    <col min="14864" max="14864" width="11.42578125" customWidth="1"/>
    <col min="14869" max="14869" width="11.42578125" customWidth="1"/>
    <col min="14872" max="14874" width="11.42578125" customWidth="1"/>
    <col min="14877" max="14877" width="11.42578125" customWidth="1"/>
    <col min="14880" max="14880" width="11.42578125" customWidth="1"/>
    <col min="14895" max="14895" width="11.42578125" customWidth="1"/>
    <col min="14898" max="14900" width="11.42578125" customWidth="1"/>
    <col min="14902" max="14903" width="11.42578125" customWidth="1"/>
    <col min="14906" max="14906" width="11.42578125" customWidth="1"/>
    <col min="14908" max="14908" width="11.42578125" customWidth="1"/>
    <col min="14911" max="14911" width="11.42578125" customWidth="1"/>
    <col min="14913" max="14915" width="11.42578125" customWidth="1"/>
    <col min="14918" max="14918" width="11.42578125" customWidth="1"/>
    <col min="14920" max="14921" width="11.42578125" customWidth="1"/>
    <col min="14924" max="14924" width="11.42578125" customWidth="1"/>
    <col min="14926" max="14927" width="11.42578125" customWidth="1"/>
    <col min="14929" max="14935" width="11.42578125" customWidth="1"/>
    <col min="14937" max="14965" width="11.42578125" customWidth="1"/>
    <col min="14967" max="14967" width="11.42578125" customWidth="1"/>
    <col min="14970" max="14972" width="11.42578125" customWidth="1"/>
    <col min="14974" max="14978" width="11.42578125" customWidth="1"/>
    <col min="14981" max="14984" width="11.42578125" customWidth="1"/>
    <col min="14986" max="14986" width="11.42578125" customWidth="1"/>
    <col min="14989" max="14989" width="11.42578125" customWidth="1"/>
    <col min="14991" max="14991" width="11.42578125" customWidth="1"/>
    <col min="14993" max="15002" width="11.42578125" customWidth="1"/>
    <col min="15004" max="15009" width="11.42578125" customWidth="1"/>
    <col min="15011" max="15013" width="11.42578125" customWidth="1"/>
    <col min="15015" max="15015" width="11.42578125" customWidth="1"/>
    <col min="15017" max="15017" width="11.42578125" customWidth="1"/>
    <col min="15020" max="15032" width="11.42578125" customWidth="1"/>
    <col min="15034" max="15034" width="11.42578125" customWidth="1"/>
    <col min="15036" max="15036" width="11.42578125" customWidth="1"/>
    <col min="15038" max="15042" width="11.42578125" customWidth="1"/>
    <col min="15045" max="15045" width="11.42578125" customWidth="1"/>
    <col min="15047" max="15050" width="11.42578125" customWidth="1"/>
    <col min="15052" max="15064" width="11.42578125" customWidth="1"/>
    <col min="15069" max="15092" width="11.42578125" customWidth="1"/>
    <col min="15094" max="15109" width="11.42578125" customWidth="1"/>
    <col min="15113" max="15113" width="11.42578125" customWidth="1"/>
    <col min="15115" max="15116" width="11.42578125" customWidth="1"/>
    <col min="15118" max="15119" width="11.42578125" customWidth="1"/>
    <col min="15122" max="15123" width="11.42578125" customWidth="1"/>
    <col min="15125" max="15126" width="11.42578125" customWidth="1"/>
    <col min="15128" max="15128" width="11.42578125" customWidth="1"/>
    <col min="15133" max="15133" width="11.42578125" customWidth="1"/>
    <col min="15136" max="15139" width="11.42578125" customWidth="1"/>
    <col min="15141" max="15141" width="11.42578125" customWidth="1"/>
    <col min="15145" max="15145" width="11.42578125" customWidth="1"/>
    <col min="15147" max="15150" width="11.42578125" customWidth="1"/>
    <col min="15152" max="15153" width="11.42578125" customWidth="1"/>
    <col min="15157" max="15170" width="11.42578125" customWidth="1"/>
    <col min="15172" max="15172" width="11.42578125" customWidth="1"/>
    <col min="15174" max="15174" width="11.42578125" customWidth="1"/>
    <col min="15176" max="15184" width="11.42578125" customWidth="1"/>
    <col min="15186" max="15187" width="11.42578125" customWidth="1"/>
    <col min="15192" max="15204" width="11.42578125" customWidth="1"/>
    <col min="15208" max="15216" width="11.42578125" customWidth="1"/>
    <col min="15218" max="15218" width="11.42578125" customWidth="1"/>
    <col min="15220" max="15221" width="11.42578125" customWidth="1"/>
    <col min="15224" max="15237" width="11.42578125" customWidth="1"/>
    <col min="15239" max="15250" width="11.42578125" customWidth="1"/>
    <col min="15253" max="15254" width="11.42578125" customWidth="1"/>
    <col min="15256" max="15264" width="11.42578125" customWidth="1"/>
    <col min="15266" max="15267" width="11.42578125" customWidth="1"/>
    <col min="15269" max="15269" width="11.42578125" customWidth="1"/>
    <col min="15272" max="15281" width="11.42578125" customWidth="1"/>
    <col min="15283" max="15285" width="11.42578125" customWidth="1"/>
    <col min="15288" max="15297" width="11.42578125" customWidth="1"/>
    <col min="15299" max="15300" width="11.42578125" customWidth="1"/>
    <col min="15304" max="15312" width="11.42578125" customWidth="1"/>
    <col min="15315" max="15344" width="11.42578125" customWidth="1"/>
    <col min="15346" max="15347" width="11.42578125" customWidth="1"/>
    <col min="15349" max="15349" width="11.42578125" customWidth="1"/>
    <col min="15352" max="15360" width="11.42578125" customWidth="1"/>
    <col min="15362" max="15362" width="11.42578125" customWidth="1"/>
    <col min="15364" max="15365" width="11.42578125" customWidth="1"/>
    <col min="15368" max="15381" width="11.42578125" customWidth="1"/>
    <col min="15385" max="15387" width="11.42578125" customWidth="1"/>
    <col min="15391" max="15391" width="11.42578125" customWidth="1"/>
    <col min="15394" max="15394" width="11.42578125" customWidth="1"/>
    <col min="15399" max="15399" width="11.42578125" customWidth="1"/>
    <col min="15401" max="15401" width="11.42578125" customWidth="1"/>
    <col min="15404" max="15404" width="11.42578125" customWidth="1"/>
    <col min="15406" max="15418" width="11.42578125" customWidth="1"/>
    <col min="15420" max="15421" width="11.42578125" customWidth="1"/>
    <col min="15423" max="15426" width="11.42578125" customWidth="1"/>
    <col min="15429" max="15429" width="11.42578125" customWidth="1"/>
    <col min="15431" max="15434" width="11.42578125" customWidth="1"/>
    <col min="15436" max="15440" width="11.42578125" customWidth="1"/>
    <col min="15442" max="15442" width="11.42578125" customWidth="1"/>
    <col min="15445" max="15445" width="11.42578125" customWidth="1"/>
    <col min="15448" max="15456" width="11.42578125" customWidth="1"/>
    <col min="15458" max="15458" width="11.42578125" customWidth="1"/>
    <col min="15460" max="15461" width="11.42578125" customWidth="1"/>
    <col min="15464" max="15475" width="11.42578125" customWidth="1"/>
    <col min="15477" max="15517" width="11.42578125" customWidth="1"/>
    <col min="15523" max="15523" width="11.42578125" customWidth="1"/>
    <col min="15525" max="15525" width="11.42578125" customWidth="1"/>
    <col min="15527" max="15530" width="11.42578125" customWidth="1"/>
    <col min="15532" max="15539" width="11.42578125" customWidth="1"/>
    <col min="15543" max="15545" width="11.42578125" customWidth="1"/>
    <col min="15547" max="15547" width="11.42578125" customWidth="1"/>
    <col min="15549" max="15549" width="11.42578125" customWidth="1"/>
    <col min="15551" max="15552" width="11.42578125" customWidth="1"/>
    <col min="15555" max="15555" width="11.42578125" customWidth="1"/>
    <col min="15560" max="15562" width="11.42578125" customWidth="1"/>
    <col min="15565" max="15565" width="11.42578125" customWidth="1"/>
    <col min="15567" max="15567" width="11.42578125" customWidth="1"/>
    <col min="15569" max="15569" width="11.42578125" customWidth="1"/>
    <col min="15573" max="15573" width="11.42578125" customWidth="1"/>
    <col min="15576" max="15586" width="11.42578125" customWidth="1"/>
    <col min="15588" max="15589" width="11.42578125" customWidth="1"/>
    <col min="15592" max="15602" width="11.42578125" customWidth="1"/>
    <col min="15605" max="15605" width="11.42578125" customWidth="1"/>
    <col min="15608" max="15616" width="11.42578125" customWidth="1"/>
    <col min="15618" max="15618" width="11.42578125" customWidth="1"/>
    <col min="15620" max="15621" width="11.42578125" customWidth="1"/>
    <col min="15624" max="15632" width="11.42578125" customWidth="1"/>
    <col min="15637" max="15637" width="11.42578125" customWidth="1"/>
    <col min="15640" max="15650" width="11.42578125" customWidth="1"/>
    <col min="15653" max="15653" width="11.42578125" customWidth="1"/>
    <col min="15656" max="15666" width="11.42578125" customWidth="1"/>
    <col min="15669" max="15669" width="11.42578125" customWidth="1"/>
    <col min="15672" max="15680" width="11.42578125" customWidth="1"/>
    <col min="15685" max="15685" width="11.42578125" customWidth="1"/>
    <col min="15688" max="15696" width="11.42578125" customWidth="1"/>
    <col min="15699" max="15701" width="11.42578125" customWidth="1"/>
    <col min="15703" max="15704" width="11.42578125" customWidth="1"/>
    <col min="15706" max="15707" width="11.42578125" customWidth="1"/>
    <col min="15709" max="15709" width="11.42578125" customWidth="1"/>
    <col min="15711" max="15714" width="11.42578125" customWidth="1"/>
    <col min="15718" max="15718" width="11.42578125" customWidth="1"/>
    <col min="15720" max="15721" width="11.42578125" customWidth="1"/>
    <col min="15724" max="15724" width="11.42578125" customWidth="1"/>
    <col min="15726" max="15727" width="11.42578125" customWidth="1"/>
    <col min="15729" max="15735" width="11.42578125" customWidth="1"/>
    <col min="15737" max="15773" width="11.42578125" customWidth="1"/>
    <col min="15779" max="15779" width="11.42578125" customWidth="1"/>
    <col min="15781" max="15781" width="11.42578125" customWidth="1"/>
    <col min="15783" max="15786" width="11.42578125" customWidth="1"/>
    <col min="15788" max="15795" width="11.42578125" customWidth="1"/>
    <col min="15805" max="15805" width="11.42578125" customWidth="1"/>
    <col min="15807" max="15807" width="11.42578125" customWidth="1"/>
    <col min="15823" max="15823" width="11.42578125" customWidth="1"/>
    <col min="15827" max="15827" width="11.42578125" customWidth="1"/>
    <col min="15829" max="15829" width="11.42578125" customWidth="1"/>
    <col min="15832" max="15833" width="11.42578125" customWidth="1"/>
    <col min="15836" max="15838" width="11.42578125" customWidth="1"/>
    <col min="15841" max="15843" width="11.42578125" customWidth="1"/>
    <col min="15846" max="15846" width="11.42578125" customWidth="1"/>
    <col min="15848" max="15849" width="11.42578125" customWidth="1"/>
    <col min="15852" max="15852" width="11.42578125" customWidth="1"/>
    <col min="15854" max="15855" width="11.42578125" customWidth="1"/>
    <col min="15857" max="15905" width="11.42578125" customWidth="1"/>
    <col min="15909" max="15909" width="11.42578125" customWidth="1"/>
    <col min="15911" max="15923" width="11.42578125" customWidth="1"/>
    <col min="15925" max="15925" width="11.42578125" customWidth="1"/>
    <col min="15927" max="15932" width="11.42578125" customWidth="1"/>
    <col min="15935" max="15935" width="11.42578125" customWidth="1"/>
    <col min="15951" max="15951" width="11.42578125" customWidth="1"/>
    <col min="15953" max="15953" width="11.42578125" customWidth="1"/>
    <col min="15955" max="15957" width="11.42578125" customWidth="1"/>
    <col min="15960" max="15960" width="11.42578125" customWidth="1"/>
    <col min="15962" max="15963" width="11.42578125" customWidth="1"/>
    <col min="15965" max="15965" width="11.42578125" customWidth="1"/>
    <col min="15967" max="15970" width="11.42578125" customWidth="1"/>
    <col min="15974" max="15974" width="11.42578125" customWidth="1"/>
    <col min="15976" max="15977" width="11.42578125" customWidth="1"/>
    <col min="15980" max="15980" width="11.42578125" customWidth="1"/>
    <col min="15982" max="15983" width="11.42578125" customWidth="1"/>
    <col min="15985" max="15997" width="11.42578125" customWidth="1"/>
    <col min="16003" max="16003" width="11.42578125" customWidth="1"/>
    <col min="16005" max="16005" width="11.42578125" customWidth="1"/>
    <col min="16007" max="16010" width="11.42578125" customWidth="1"/>
    <col min="16012" max="16023" width="11.42578125" customWidth="1"/>
    <col min="16025" max="16048" width="11.42578125" customWidth="1"/>
    <col min="16053" max="16053" width="11.42578125" customWidth="1"/>
    <col min="16056" max="16064" width="11.42578125" customWidth="1"/>
    <col min="16068" max="16068" width="11.42578125" customWidth="1"/>
    <col min="16072" max="16080" width="11.42578125" customWidth="1"/>
    <col min="16084" max="16084" width="11.42578125" customWidth="1"/>
    <col min="16088" max="16096" width="11.42578125" customWidth="1"/>
    <col min="16101" max="16101" width="11.42578125" customWidth="1"/>
    <col min="16104" max="16128" width="11.42578125" customWidth="1"/>
    <col min="16132" max="16132" width="11.42578125" customWidth="1"/>
    <col min="16134" max="16135" width="11.42578125" customWidth="1"/>
    <col min="16137" max="16138" width="11.42578125" customWidth="1"/>
    <col min="16141" max="16142" width="11.42578125" customWidth="1"/>
    <col min="16144" max="16145" width="11.42578125" customWidth="1"/>
    <col min="16147" max="16147" width="11.42578125" customWidth="1"/>
    <col min="16152" max="16152" width="11.42578125" customWidth="1"/>
    <col min="16155" max="16158" width="11.42578125" customWidth="1"/>
    <col min="16161" max="16176" width="11.42578125" customWidth="1"/>
    <col min="16181" max="16181" width="11.42578125" customWidth="1"/>
    <col min="16184" max="16192" width="11.42578125" customWidth="1"/>
    <col min="16196" max="16196" width="11.42578125" customWidth="1"/>
    <col min="16200" max="16209" width="11.42578125" customWidth="1"/>
    <col min="16213" max="16214" width="11.42578125" customWidth="1"/>
    <col min="16216" max="16220" width="11.42578125" customWidth="1"/>
    <col min="16223" max="16225" width="11.42578125" customWidth="1"/>
    <col min="16231" max="16232" width="11.42578125" customWidth="1"/>
    <col min="16235" max="16235" width="11.42578125" customWidth="1"/>
    <col min="16238" max="16239" width="11.42578125" customWidth="1"/>
    <col min="16241" max="16278" width="11.42578125" customWidth="1"/>
    <col min="16280" max="16280" width="11.42578125" customWidth="1"/>
    <col min="16282" max="16282" width="11.42578125" customWidth="1"/>
    <col min="16284" max="16284" width="11.42578125" customWidth="1"/>
    <col min="16286" max="16286" width="11.42578125" customWidth="1"/>
    <col min="16288" max="16290" width="11.42578125" customWidth="1"/>
    <col min="16293" max="16296" width="11.42578125" customWidth="1"/>
    <col min="16298" max="16298" width="11.42578125" customWidth="1"/>
    <col min="16301" max="16301" width="11.42578125" customWidth="1"/>
    <col min="16303" max="16303" width="11.42578125" customWidth="1"/>
    <col min="16305" max="16307" width="11.42578125" customWidth="1"/>
    <col min="16311" max="16316" width="11.42578125" customWidth="1"/>
    <col min="16319" max="16319" width="11.42578125" customWidth="1"/>
    <col min="16335" max="16335" width="11.42578125" customWidth="1"/>
    <col min="16337" max="16339" width="11.42578125" customWidth="1"/>
    <col min="16341" max="16342" width="11.42578125" customWidth="1"/>
    <col min="16346" max="16348" width="11.42578125" customWidth="1"/>
    <col min="16351" max="16353" width="11.42578125" customWidth="1"/>
    <col min="16359" max="16360" width="11.42578125" customWidth="1"/>
    <col min="16363" max="16363" width="11.42578125" customWidth="1"/>
    <col min="16366" max="16367" width="11.42578125" customWidth="1"/>
    <col min="16369" max="16381" width="11.42578125" customWidth="1"/>
  </cols>
  <sheetData>
    <row r="3" spans="2:14">
      <c r="B3" s="8" t="s">
        <v>0</v>
      </c>
      <c r="C3" s="9" t="s">
        <v>1</v>
      </c>
      <c r="D3" s="9" t="s">
        <v>2</v>
      </c>
      <c r="E3" s="9" t="s">
        <v>3</v>
      </c>
      <c r="F3" s="10" t="s">
        <v>4</v>
      </c>
      <c r="H3" t="s">
        <v>5</v>
      </c>
      <c r="I3" t="s">
        <v>6</v>
      </c>
      <c r="J3" t="s">
        <v>7</v>
      </c>
      <c r="K3" t="s">
        <v>8</v>
      </c>
      <c r="L3" t="s">
        <v>9</v>
      </c>
      <c r="M3" s="6" t="s">
        <v>10</v>
      </c>
      <c r="N3" s="6" t="s">
        <v>11</v>
      </c>
    </row>
    <row r="4" spans="2:14">
      <c r="B4" s="11"/>
      <c r="C4" s="12">
        <v>2.1000000000000001E-2</v>
      </c>
      <c r="D4" s="13">
        <f t="shared" ref="D4:D17" si="0">C4*25.4</f>
        <v>0.53339999999999999</v>
      </c>
      <c r="E4" s="14">
        <f t="shared" ref="E4:E17" si="1">(C4/2)^2*PI()</f>
        <v>3.4636059005827474E-4</v>
      </c>
      <c r="F4" s="15">
        <f t="shared" ref="F4:F17" si="2">E4*25.4^2</f>
        <v>0.22345799828199653</v>
      </c>
      <c r="H4" s="28" t="s">
        <v>12</v>
      </c>
      <c r="I4">
        <f t="shared" ref="I4:I5" si="3">J4/25.4</f>
        <v>7.0866141732283464E-3</v>
      </c>
      <c r="J4">
        <v>0.18</v>
      </c>
      <c r="K4" s="3">
        <f t="shared" ref="K4:L5" si="4">PI()*(I4/2)^2</f>
        <v>3.9442774651369153E-5</v>
      </c>
      <c r="L4">
        <f t="shared" si="4"/>
        <v>2.5446900494077322E-2</v>
      </c>
      <c r="M4" s="29">
        <f t="shared" ref="M4:M5" si="5">L4*22</f>
        <v>0.55983181086970113</v>
      </c>
      <c r="N4">
        <f t="shared" ref="N4:N5" si="6">L4*6</f>
        <v>0.15268140296446392</v>
      </c>
    </row>
    <row r="5" spans="2:14">
      <c r="B5" s="11"/>
      <c r="C5" s="12">
        <v>1.9E-2</v>
      </c>
      <c r="D5" s="13">
        <f t="shared" si="0"/>
        <v>0.48259999999999997</v>
      </c>
      <c r="E5" s="14">
        <f t="shared" si="1"/>
        <v>2.835287369864788E-4</v>
      </c>
      <c r="F5" s="15">
        <f t="shared" si="2"/>
        <v>0.18292139995419665</v>
      </c>
      <c r="H5" s="28" t="s">
        <v>13</v>
      </c>
      <c r="I5">
        <f t="shared" si="3"/>
        <v>5.511811023622048E-3</v>
      </c>
      <c r="J5">
        <v>0.14000000000000001</v>
      </c>
      <c r="K5" s="3">
        <f t="shared" si="4"/>
        <v>2.3860443924902337E-5</v>
      </c>
      <c r="L5">
        <f t="shared" si="4"/>
        <v>1.5393804002589988E-2</v>
      </c>
      <c r="M5" s="29">
        <f t="shared" si="5"/>
        <v>0.33866368805697972</v>
      </c>
      <c r="N5">
        <f t="shared" si="6"/>
        <v>9.2362824015539927E-2</v>
      </c>
    </row>
    <row r="6" spans="2:14">
      <c r="B6" s="11"/>
      <c r="C6" s="12">
        <v>1.7000000000000001E-2</v>
      </c>
      <c r="D6" s="13">
        <f t="shared" si="0"/>
        <v>0.43180000000000002</v>
      </c>
      <c r="E6" s="14">
        <f t="shared" si="1"/>
        <v>2.2698006922186259E-4</v>
      </c>
      <c r="F6" s="15">
        <f t="shared" si="2"/>
        <v>0.14643846145917686</v>
      </c>
    </row>
    <row r="7" spans="2:14">
      <c r="B7" s="11"/>
      <c r="C7" s="12">
        <v>1.4999999999999999E-2</v>
      </c>
      <c r="D7" s="13">
        <f t="shared" si="0"/>
        <v>0.38099999999999995</v>
      </c>
      <c r="E7" s="14">
        <f t="shared" si="1"/>
        <v>1.7671458676442585E-4</v>
      </c>
      <c r="F7" s="15">
        <f t="shared" si="2"/>
        <v>0.11400918279693698</v>
      </c>
    </row>
    <row r="8" spans="2:14">
      <c r="B8" s="11"/>
      <c r="C8" s="12">
        <v>1.2999999999999999E-2</v>
      </c>
      <c r="D8" s="13">
        <f t="shared" si="0"/>
        <v>0.33019999999999999</v>
      </c>
      <c r="E8" s="14">
        <f t="shared" si="1"/>
        <v>1.3273228961416874E-4</v>
      </c>
      <c r="F8" s="15">
        <f t="shared" si="2"/>
        <v>8.5633563967477094E-2</v>
      </c>
    </row>
    <row r="9" spans="2:14">
      <c r="B9" s="11" t="s">
        <v>14</v>
      </c>
      <c r="C9" s="16">
        <v>1.0999999999999999E-2</v>
      </c>
      <c r="D9" s="13">
        <f t="shared" si="0"/>
        <v>0.27939999999999998</v>
      </c>
      <c r="E9" s="14">
        <f t="shared" si="1"/>
        <v>9.5033177771091233E-5</v>
      </c>
      <c r="F9" s="15">
        <f t="shared" si="2"/>
        <v>6.1311604970797219E-2</v>
      </c>
    </row>
    <row r="10" spans="2:14">
      <c r="B10" s="11" t="s">
        <v>15</v>
      </c>
      <c r="C10" s="16">
        <v>0.01</v>
      </c>
      <c r="D10" s="13">
        <f t="shared" si="0"/>
        <v>0.254</v>
      </c>
      <c r="E10" s="14">
        <f t="shared" si="1"/>
        <v>7.8539816339744827E-5</v>
      </c>
      <c r="F10" s="15">
        <f t="shared" si="2"/>
        <v>5.0670747909749771E-2</v>
      </c>
    </row>
    <row r="11" spans="2:14">
      <c r="B11" s="11" t="s">
        <v>16</v>
      </c>
      <c r="C11" s="16">
        <v>8.9999999999999993E-3</v>
      </c>
      <c r="D11" s="13">
        <f t="shared" si="0"/>
        <v>0.22859999999999997</v>
      </c>
      <c r="E11" s="14">
        <f t="shared" si="1"/>
        <v>6.3617251235193305E-5</v>
      </c>
      <c r="F11" s="15">
        <f t="shared" si="2"/>
        <v>4.1043305806897308E-2</v>
      </c>
    </row>
    <row r="12" spans="2:14">
      <c r="B12" s="11" t="s">
        <v>17</v>
      </c>
      <c r="C12" s="16">
        <v>8.0000000000000002E-3</v>
      </c>
      <c r="D12" s="13">
        <f t="shared" si="0"/>
        <v>0.20319999999999999</v>
      </c>
      <c r="E12" s="14">
        <f t="shared" si="1"/>
        <v>5.0265482457436686E-5</v>
      </c>
      <c r="F12" s="15">
        <f t="shared" si="2"/>
        <v>3.2429278662239852E-2</v>
      </c>
    </row>
    <row r="13" spans="2:14">
      <c r="B13" s="11" t="s">
        <v>18</v>
      </c>
      <c r="C13" s="16">
        <v>7.0000000000000001E-3</v>
      </c>
      <c r="D13" s="13">
        <f t="shared" si="0"/>
        <v>0.17779999999999999</v>
      </c>
      <c r="E13" s="14">
        <f t="shared" si="1"/>
        <v>3.8484510006474972E-5</v>
      </c>
      <c r="F13" s="15">
        <f t="shared" si="2"/>
        <v>2.4828666475777392E-2</v>
      </c>
    </row>
    <row r="14" spans="2:14">
      <c r="B14" s="11" t="s">
        <v>19</v>
      </c>
      <c r="C14" s="16">
        <v>6.0000000000000001E-3</v>
      </c>
      <c r="D14" s="13">
        <f t="shared" si="0"/>
        <v>0.15240000000000001</v>
      </c>
      <c r="E14" s="14">
        <f t="shared" si="1"/>
        <v>2.8274333882308137E-5</v>
      </c>
      <c r="F14" s="15">
        <f t="shared" si="2"/>
        <v>1.8241469247509919E-2</v>
      </c>
    </row>
    <row r="15" spans="2:14">
      <c r="B15" s="11" t="s">
        <v>20</v>
      </c>
      <c r="C15" s="16">
        <v>5.0000000000000001E-3</v>
      </c>
      <c r="D15" s="13">
        <f t="shared" si="0"/>
        <v>0.127</v>
      </c>
      <c r="E15" s="14">
        <f t="shared" si="1"/>
        <v>1.9634954084936207E-5</v>
      </c>
      <c r="F15" s="15">
        <f t="shared" si="2"/>
        <v>1.2667686977437443E-2</v>
      </c>
    </row>
    <row r="16" spans="2:14">
      <c r="B16" s="11" t="s">
        <v>21</v>
      </c>
      <c r="C16" s="16">
        <v>4.0000000000000001E-3</v>
      </c>
      <c r="D16" s="13">
        <f t="shared" si="0"/>
        <v>0.1016</v>
      </c>
      <c r="E16" s="14">
        <f t="shared" si="1"/>
        <v>1.2566370614359172E-5</v>
      </c>
      <c r="F16" s="15">
        <f t="shared" si="2"/>
        <v>8.107319665559963E-3</v>
      </c>
    </row>
    <row r="17" spans="2:8">
      <c r="B17" s="17" t="s">
        <v>22</v>
      </c>
      <c r="C17" s="18">
        <v>3.0000000000000001E-3</v>
      </c>
      <c r="D17" s="19">
        <f t="shared" si="0"/>
        <v>7.6200000000000004E-2</v>
      </c>
      <c r="E17" s="20">
        <f t="shared" si="1"/>
        <v>7.0685834705770344E-6</v>
      </c>
      <c r="F17" s="21">
        <f t="shared" si="2"/>
        <v>4.5603673118774796E-3</v>
      </c>
    </row>
    <row r="20" spans="2:8">
      <c r="B20" t="s">
        <v>23</v>
      </c>
    </row>
    <row r="21" spans="2:8">
      <c r="B21" t="s">
        <v>24</v>
      </c>
    </row>
    <row r="22" spans="2:8">
      <c r="G22" t="s">
        <v>25</v>
      </c>
      <c r="H22" t="s">
        <v>25</v>
      </c>
    </row>
    <row r="23" spans="2:8">
      <c r="B23" t="s">
        <v>26</v>
      </c>
      <c r="C23" s="6" t="s">
        <v>27</v>
      </c>
      <c r="D23" t="s">
        <v>28</v>
      </c>
      <c r="E23" t="s">
        <v>3</v>
      </c>
      <c r="F23" t="s">
        <v>4</v>
      </c>
      <c r="G23" t="s">
        <v>29</v>
      </c>
      <c r="H23" t="s">
        <v>30</v>
      </c>
    </row>
    <row r="24" spans="2:8">
      <c r="B24">
        <v>22</v>
      </c>
      <c r="C24">
        <v>32</v>
      </c>
      <c r="D24" s="25">
        <f t="shared" ref="D24:D28" si="7">C24*2.54</f>
        <v>81.28</v>
      </c>
      <c r="E24" s="3">
        <f t="shared" ref="E24:E28" si="8">E$16*B24</f>
        <v>2.7646015351590178E-4</v>
      </c>
      <c r="F24" s="3">
        <f t="shared" ref="F24:F28" si="9">F$16*B24</f>
        <v>0.17836103264231917</v>
      </c>
      <c r="G24" s="2">
        <f t="shared" ref="G24:H24" si="10">SQRT(E24/PI())*2</f>
        <v>1.8761663039293719E-2</v>
      </c>
      <c r="H24" s="4">
        <f t="shared" si="10"/>
        <v>0.47654624119806038</v>
      </c>
    </row>
    <row r="25" spans="2:8">
      <c r="B25">
        <v>16</v>
      </c>
      <c r="C25">
        <v>16</v>
      </c>
      <c r="D25" s="25">
        <f t="shared" si="7"/>
        <v>40.64</v>
      </c>
      <c r="E25" s="3">
        <f t="shared" si="8"/>
        <v>2.0106192982974675E-4</v>
      </c>
      <c r="F25" s="3">
        <f t="shared" si="9"/>
        <v>0.12971711464895941</v>
      </c>
      <c r="G25" s="2">
        <f t="shared" ref="G25:H28" si="11">SQRT(E25/PI())*2</f>
        <v>1.6E-2</v>
      </c>
      <c r="H25" s="4">
        <f t="shared" si="11"/>
        <v>0.40639999999999998</v>
      </c>
    </row>
    <row r="26" spans="2:8">
      <c r="B26">
        <v>10</v>
      </c>
      <c r="C26">
        <v>14</v>
      </c>
      <c r="D26" s="25">
        <f t="shared" si="7"/>
        <v>35.56</v>
      </c>
      <c r="E26" s="3">
        <f t="shared" si="8"/>
        <v>1.2566370614359171E-4</v>
      </c>
      <c r="F26" s="3">
        <f t="shared" si="9"/>
        <v>8.107319665559963E-2</v>
      </c>
      <c r="G26" s="2">
        <f t="shared" si="11"/>
        <v>1.2649110640673518E-2</v>
      </c>
      <c r="H26" s="4">
        <f t="shared" si="11"/>
        <v>0.32128741027310731</v>
      </c>
    </row>
    <row r="27" spans="2:8">
      <c r="B27">
        <v>8</v>
      </c>
      <c r="C27">
        <v>12</v>
      </c>
      <c r="D27" s="25">
        <f t="shared" si="7"/>
        <v>30.48</v>
      </c>
      <c r="E27" s="3">
        <f t="shared" si="8"/>
        <v>1.0053096491487337E-4</v>
      </c>
      <c r="F27" s="3">
        <f t="shared" si="9"/>
        <v>6.4858557324479704E-2</v>
      </c>
      <c r="G27" s="2">
        <f t="shared" si="11"/>
        <v>1.131370849898476E-2</v>
      </c>
      <c r="H27" s="4">
        <f t="shared" si="11"/>
        <v>0.28736819587421292</v>
      </c>
    </row>
    <row r="28" spans="2:8">
      <c r="B28">
        <v>6</v>
      </c>
      <c r="C28" s="7">
        <v>14</v>
      </c>
      <c r="D28" s="25">
        <f t="shared" si="7"/>
        <v>35.56</v>
      </c>
      <c r="E28" s="3">
        <f t="shared" si="8"/>
        <v>7.5398223686155033E-5</v>
      </c>
      <c r="F28" s="3">
        <f t="shared" si="9"/>
        <v>4.8643917993359778E-2</v>
      </c>
      <c r="G28" s="2">
        <f t="shared" si="11"/>
        <v>9.7979589711327131E-3</v>
      </c>
      <c r="H28" s="4">
        <f t="shared" si="11"/>
        <v>0.24886815786677088</v>
      </c>
    </row>
    <row r="29" spans="2:8">
      <c r="B29" t="s">
        <v>31</v>
      </c>
      <c r="C29">
        <f t="shared" ref="C29:D29" si="12">SUM(C24:C28)</f>
        <v>88</v>
      </c>
      <c r="D29">
        <f t="shared" si="12"/>
        <v>223.52</v>
      </c>
    </row>
    <row r="31" spans="2:8">
      <c r="B31" t="s">
        <v>32</v>
      </c>
    </row>
    <row r="32" spans="2:8">
      <c r="B32" t="s">
        <v>33</v>
      </c>
    </row>
    <row r="33" spans="2:22">
      <c r="B33" t="s">
        <v>34</v>
      </c>
    </row>
    <row r="35" spans="2:22">
      <c r="B35" t="s">
        <v>35</v>
      </c>
    </row>
    <row r="36" spans="2:22">
      <c r="B36" t="s">
        <v>36</v>
      </c>
    </row>
    <row r="37" spans="2:22">
      <c r="D37" t="s">
        <v>37</v>
      </c>
      <c r="H37" t="s">
        <v>38</v>
      </c>
      <c r="L37" t="s">
        <v>39</v>
      </c>
      <c r="Q37" s="5" t="s">
        <v>40</v>
      </c>
      <c r="S37" s="5" t="s">
        <v>41</v>
      </c>
      <c r="U37" s="5" t="s">
        <v>42</v>
      </c>
    </row>
    <row r="38" spans="2:22">
      <c r="C38" s="6" t="s">
        <v>27</v>
      </c>
      <c r="D38" t="s">
        <v>28</v>
      </c>
      <c r="E38" t="str">
        <f t="shared" ref="E38:F43" si="13">G23</f>
        <v>Mono (in.)</v>
      </c>
      <c r="F38" s="22" t="str">
        <f t="shared" si="13"/>
        <v>Mono (mm.)</v>
      </c>
      <c r="G38" s="6" t="s">
        <v>27</v>
      </c>
      <c r="H38" t="s">
        <v>28</v>
      </c>
      <c r="I38" t="s">
        <v>29</v>
      </c>
      <c r="J38" s="22" t="s">
        <v>30</v>
      </c>
      <c r="K38" s="6" t="s">
        <v>27</v>
      </c>
      <c r="L38" t="s">
        <v>28</v>
      </c>
      <c r="M38" t="s">
        <v>29</v>
      </c>
      <c r="N38" s="22" t="s">
        <v>30</v>
      </c>
      <c r="Q38">
        <v>0</v>
      </c>
      <c r="R38" s="1">
        <f>R39</f>
        <v>1.8761663039293719E-2</v>
      </c>
      <c r="S38">
        <v>0</v>
      </c>
      <c r="T38">
        <f>T39</f>
        <v>2.1000000000000001E-2</v>
      </c>
      <c r="U38">
        <v>0</v>
      </c>
      <c r="V38">
        <f>V39</f>
        <v>1.7000000000000001E-2</v>
      </c>
    </row>
    <row r="39" spans="2:22">
      <c r="C39">
        <v>32</v>
      </c>
      <c r="D39" s="25">
        <f>C39*2.54</f>
        <v>81.28</v>
      </c>
      <c r="E39" s="1">
        <f t="shared" si="13"/>
        <v>1.8761663039293719E-2</v>
      </c>
      <c r="F39" s="23">
        <f t="shared" si="13"/>
        <v>0.47654624119806038</v>
      </c>
      <c r="G39">
        <v>36</v>
      </c>
      <c r="H39" s="25">
        <f t="shared" ref="H39:H46" si="14">G39*2.54</f>
        <v>91.44</v>
      </c>
      <c r="I39">
        <v>2.1000000000000001E-2</v>
      </c>
      <c r="J39" s="23">
        <f t="shared" ref="J39:J46" si="15">I39*25.4</f>
        <v>0.53339999999999999</v>
      </c>
      <c r="K39">
        <v>10</v>
      </c>
      <c r="L39" s="24">
        <f t="shared" ref="L39:L46" si="16">K39*2.54</f>
        <v>25.4</v>
      </c>
      <c r="M39">
        <v>1.7000000000000001E-2</v>
      </c>
      <c r="N39" s="4">
        <f t="shared" ref="N39:N46" si="17">M39*25.4</f>
        <v>0.43180000000000002</v>
      </c>
      <c r="Q39">
        <f t="shared" ref="Q39:Q45" si="18">C39+Q38</f>
        <v>32</v>
      </c>
      <c r="R39" s="1">
        <f t="shared" ref="R39:R45" si="19">E39</f>
        <v>1.8761663039293719E-2</v>
      </c>
      <c r="S39">
        <f t="shared" ref="S39:S46" si="20">G39+S38</f>
        <v>36</v>
      </c>
      <c r="T39">
        <f t="shared" ref="T39:T46" si="21">I39</f>
        <v>2.1000000000000001E-2</v>
      </c>
      <c r="U39">
        <f t="shared" ref="U39:U46" si="22">K39+U38</f>
        <v>10</v>
      </c>
      <c r="V39">
        <f t="shared" ref="V39:V46" si="23">M39</f>
        <v>1.7000000000000001E-2</v>
      </c>
    </row>
    <row r="40" spans="2:22">
      <c r="C40">
        <v>16</v>
      </c>
      <c r="D40" s="25">
        <f t="shared" ref="D40:D45" si="24">C40*2.54</f>
        <v>40.64</v>
      </c>
      <c r="E40" s="1">
        <f t="shared" si="13"/>
        <v>1.6E-2</v>
      </c>
      <c r="F40" s="23">
        <f t="shared" si="13"/>
        <v>0.40639999999999998</v>
      </c>
      <c r="G40">
        <v>16</v>
      </c>
      <c r="H40" s="25">
        <f t="shared" si="14"/>
        <v>40.64</v>
      </c>
      <c r="I40">
        <v>1.9E-2</v>
      </c>
      <c r="J40" s="23">
        <f t="shared" si="15"/>
        <v>0.48259999999999997</v>
      </c>
      <c r="K40">
        <v>20</v>
      </c>
      <c r="L40" s="24">
        <f t="shared" si="16"/>
        <v>50.8</v>
      </c>
      <c r="M40">
        <v>1.4999999999999999E-2</v>
      </c>
      <c r="N40" s="4">
        <f t="shared" si="17"/>
        <v>0.38099999999999995</v>
      </c>
      <c r="Q40">
        <f t="shared" si="18"/>
        <v>48</v>
      </c>
      <c r="R40" s="1">
        <f t="shared" si="19"/>
        <v>1.6E-2</v>
      </c>
      <c r="S40">
        <f t="shared" si="20"/>
        <v>52</v>
      </c>
      <c r="T40">
        <f t="shared" si="21"/>
        <v>1.9E-2</v>
      </c>
      <c r="U40">
        <f t="shared" si="22"/>
        <v>30</v>
      </c>
      <c r="V40">
        <f t="shared" si="23"/>
        <v>1.4999999999999999E-2</v>
      </c>
    </row>
    <row r="41" spans="2:22">
      <c r="C41">
        <v>14</v>
      </c>
      <c r="D41" s="25">
        <f t="shared" si="24"/>
        <v>35.56</v>
      </c>
      <c r="E41" s="1">
        <f t="shared" si="13"/>
        <v>1.2649110640673518E-2</v>
      </c>
      <c r="F41" s="23">
        <f t="shared" si="13"/>
        <v>0.32128741027310731</v>
      </c>
      <c r="G41">
        <v>12</v>
      </c>
      <c r="H41" s="25">
        <f t="shared" si="14"/>
        <v>30.48</v>
      </c>
      <c r="I41">
        <v>1.7000000000000001E-2</v>
      </c>
      <c r="J41" s="23">
        <f t="shared" si="15"/>
        <v>0.43180000000000002</v>
      </c>
      <c r="K41">
        <v>20</v>
      </c>
      <c r="L41" s="24">
        <f t="shared" si="16"/>
        <v>50.8</v>
      </c>
      <c r="M41">
        <v>1.2999999999999999E-2</v>
      </c>
      <c r="N41" s="4">
        <f t="shared" si="17"/>
        <v>0.33019999999999999</v>
      </c>
      <c r="Q41">
        <f t="shared" si="18"/>
        <v>62</v>
      </c>
      <c r="R41" s="1">
        <f t="shared" si="19"/>
        <v>1.2649110640673518E-2</v>
      </c>
      <c r="S41">
        <f t="shared" si="20"/>
        <v>64</v>
      </c>
      <c r="T41">
        <f t="shared" si="21"/>
        <v>1.7000000000000001E-2</v>
      </c>
      <c r="U41">
        <f t="shared" si="22"/>
        <v>50</v>
      </c>
      <c r="V41">
        <f t="shared" si="23"/>
        <v>1.2999999999999999E-2</v>
      </c>
    </row>
    <row r="42" spans="2:22">
      <c r="C42">
        <v>12</v>
      </c>
      <c r="D42" s="25">
        <f t="shared" si="24"/>
        <v>30.48</v>
      </c>
      <c r="E42" s="1">
        <f t="shared" si="13"/>
        <v>1.131370849898476E-2</v>
      </c>
      <c r="F42" s="23">
        <f t="shared" si="13"/>
        <v>0.28736819587421292</v>
      </c>
      <c r="G42">
        <v>6</v>
      </c>
      <c r="H42" s="25">
        <f t="shared" si="14"/>
        <v>15.24</v>
      </c>
      <c r="I42">
        <v>1.4999999999999999E-2</v>
      </c>
      <c r="J42" s="23">
        <f t="shared" si="15"/>
        <v>0.38099999999999995</v>
      </c>
      <c r="K42">
        <v>20</v>
      </c>
      <c r="L42" s="24">
        <f t="shared" si="16"/>
        <v>50.8</v>
      </c>
      <c r="M42">
        <v>1.0999999999999999E-2</v>
      </c>
      <c r="N42" s="4">
        <f t="shared" si="17"/>
        <v>0.27939999999999998</v>
      </c>
      <c r="Q42">
        <f t="shared" si="18"/>
        <v>74</v>
      </c>
      <c r="R42" s="1">
        <f t="shared" si="19"/>
        <v>1.131370849898476E-2</v>
      </c>
      <c r="S42">
        <f t="shared" si="20"/>
        <v>70</v>
      </c>
      <c r="T42">
        <f t="shared" si="21"/>
        <v>1.4999999999999999E-2</v>
      </c>
      <c r="U42">
        <f t="shared" si="22"/>
        <v>70</v>
      </c>
      <c r="V42">
        <f t="shared" si="23"/>
        <v>1.0999999999999999E-2</v>
      </c>
    </row>
    <row r="43" spans="2:22">
      <c r="C43" s="12">
        <v>14</v>
      </c>
      <c r="D43" s="25">
        <f t="shared" si="24"/>
        <v>35.56</v>
      </c>
      <c r="E43" s="1">
        <f t="shared" si="13"/>
        <v>9.7979589711327131E-3</v>
      </c>
      <c r="F43" s="23">
        <f t="shared" si="13"/>
        <v>0.24886815786677088</v>
      </c>
      <c r="G43">
        <v>6</v>
      </c>
      <c r="H43" s="25">
        <f t="shared" si="14"/>
        <v>15.24</v>
      </c>
      <c r="I43">
        <v>1.2999999999999999E-2</v>
      </c>
      <c r="J43" s="23">
        <f t="shared" si="15"/>
        <v>0.33019999999999999</v>
      </c>
      <c r="K43">
        <v>20</v>
      </c>
      <c r="L43" s="24">
        <f t="shared" si="16"/>
        <v>50.8</v>
      </c>
      <c r="M43">
        <v>8.9999999999999993E-3</v>
      </c>
      <c r="N43" s="4">
        <f t="shared" si="17"/>
        <v>0.22859999999999997</v>
      </c>
      <c r="Q43">
        <f t="shared" si="18"/>
        <v>88</v>
      </c>
      <c r="R43" s="1">
        <f t="shared" si="19"/>
        <v>9.7979589711327131E-3</v>
      </c>
      <c r="S43">
        <f t="shared" si="20"/>
        <v>76</v>
      </c>
      <c r="T43">
        <f t="shared" si="21"/>
        <v>1.2999999999999999E-2</v>
      </c>
      <c r="U43">
        <f t="shared" si="22"/>
        <v>90</v>
      </c>
      <c r="V43">
        <f t="shared" si="23"/>
        <v>8.9999999999999993E-3</v>
      </c>
    </row>
    <row r="44" spans="2:22">
      <c r="C44">
        <v>12</v>
      </c>
      <c r="D44" s="25">
        <f t="shared" si="24"/>
        <v>30.48</v>
      </c>
      <c r="E44">
        <v>8.0000000000000002E-3</v>
      </c>
      <c r="F44" s="23">
        <f t="shared" ref="F44:F45" si="25">E44*25.4</f>
        <v>0.20319999999999999</v>
      </c>
      <c r="G44">
        <v>6</v>
      </c>
      <c r="H44" s="25">
        <f t="shared" si="14"/>
        <v>15.24</v>
      </c>
      <c r="I44" s="1">
        <v>1.0999999999999999E-2</v>
      </c>
      <c r="J44" s="23">
        <f t="shared" si="15"/>
        <v>0.27939999999999998</v>
      </c>
      <c r="K44">
        <v>12</v>
      </c>
      <c r="L44" s="24">
        <f t="shared" si="16"/>
        <v>30.48</v>
      </c>
      <c r="M44">
        <v>8.0000000000000002E-3</v>
      </c>
      <c r="N44" s="4">
        <f t="shared" si="17"/>
        <v>0.20319999999999999</v>
      </c>
      <c r="Q44">
        <f t="shared" si="18"/>
        <v>100</v>
      </c>
      <c r="R44" s="1">
        <f t="shared" si="19"/>
        <v>8.0000000000000002E-3</v>
      </c>
      <c r="S44">
        <f t="shared" si="20"/>
        <v>82</v>
      </c>
      <c r="T44">
        <f t="shared" si="21"/>
        <v>1.0999999999999999E-2</v>
      </c>
      <c r="U44">
        <f t="shared" si="22"/>
        <v>102</v>
      </c>
      <c r="V44">
        <f t="shared" si="23"/>
        <v>8.0000000000000002E-3</v>
      </c>
    </row>
    <row r="45" spans="2:22">
      <c r="C45">
        <v>20</v>
      </c>
      <c r="D45" s="25">
        <f t="shared" si="24"/>
        <v>50.8</v>
      </c>
      <c r="E45">
        <v>6.0000000000000001E-3</v>
      </c>
      <c r="F45" s="23">
        <f t="shared" si="25"/>
        <v>0.15240000000000001</v>
      </c>
      <c r="G45">
        <v>6</v>
      </c>
      <c r="H45" s="25">
        <f t="shared" si="14"/>
        <v>15.24</v>
      </c>
      <c r="I45">
        <v>8.9999999999999993E-3</v>
      </c>
      <c r="J45" s="23">
        <f t="shared" si="15"/>
        <v>0.22859999999999997</v>
      </c>
      <c r="K45">
        <v>18</v>
      </c>
      <c r="L45" s="24">
        <f t="shared" si="16"/>
        <v>45.72</v>
      </c>
      <c r="M45">
        <v>7.0000000000000001E-3</v>
      </c>
      <c r="N45" s="4">
        <f t="shared" si="17"/>
        <v>0.17779999999999999</v>
      </c>
      <c r="Q45">
        <f t="shared" si="18"/>
        <v>120</v>
      </c>
      <c r="R45" s="1">
        <f t="shared" si="19"/>
        <v>6.0000000000000001E-3</v>
      </c>
      <c r="S45">
        <f t="shared" si="20"/>
        <v>88</v>
      </c>
      <c r="T45">
        <f t="shared" si="21"/>
        <v>8.9999999999999993E-3</v>
      </c>
      <c r="U45">
        <f t="shared" si="22"/>
        <v>120</v>
      </c>
      <c r="V45">
        <f t="shared" si="23"/>
        <v>7.0000000000000001E-3</v>
      </c>
    </row>
    <row r="46" spans="2:22">
      <c r="G46">
        <v>20</v>
      </c>
      <c r="H46" s="25">
        <f t="shared" si="14"/>
        <v>50.8</v>
      </c>
      <c r="I46">
        <v>6.0000000000000001E-3</v>
      </c>
      <c r="J46" s="23">
        <f t="shared" si="15"/>
        <v>0.15240000000000001</v>
      </c>
      <c r="K46">
        <v>22</v>
      </c>
      <c r="L46" s="24">
        <f t="shared" si="16"/>
        <v>55.88</v>
      </c>
      <c r="M46">
        <v>6.0000000000000001E-3</v>
      </c>
      <c r="N46" s="4">
        <f t="shared" si="17"/>
        <v>0.15240000000000001</v>
      </c>
      <c r="R46" s="1"/>
      <c r="S46">
        <f t="shared" si="20"/>
        <v>108</v>
      </c>
      <c r="T46">
        <f t="shared" si="21"/>
        <v>6.0000000000000001E-3</v>
      </c>
      <c r="U46">
        <f t="shared" si="22"/>
        <v>142</v>
      </c>
      <c r="V46">
        <f t="shared" si="23"/>
        <v>6.0000000000000001E-3</v>
      </c>
    </row>
    <row r="47" spans="2:22">
      <c r="R47" s="1"/>
    </row>
    <row r="48" spans="2:22">
      <c r="T48" s="1"/>
    </row>
    <row r="49" spans="20:20">
      <c r="T49" s="1"/>
    </row>
    <row r="72" spans="2:13">
      <c r="B72" t="s">
        <v>43</v>
      </c>
    </row>
    <row r="73" spans="2:13">
      <c r="B73" t="s">
        <v>44</v>
      </c>
    </row>
    <row r="74" spans="2:13">
      <c r="B74" t="s">
        <v>45</v>
      </c>
    </row>
    <row r="78" spans="2:13">
      <c r="B78" t="s">
        <v>46</v>
      </c>
    </row>
    <row r="79" spans="2:13">
      <c r="B79" t="s">
        <v>47</v>
      </c>
      <c r="I79" t="s">
        <v>48</v>
      </c>
      <c r="J79" t="s">
        <v>48</v>
      </c>
    </row>
    <row r="80" spans="2:13">
      <c r="G80" t="s">
        <v>25</v>
      </c>
      <c r="H80" t="s">
        <v>25</v>
      </c>
      <c r="I80" s="6" t="s">
        <v>49</v>
      </c>
      <c r="J80" s="6" t="s">
        <v>50</v>
      </c>
      <c r="K80" t="s">
        <v>51</v>
      </c>
      <c r="L80" t="s">
        <v>52</v>
      </c>
      <c r="M80" t="s">
        <v>53</v>
      </c>
    </row>
    <row r="81" spans="2:13">
      <c r="B81" t="s">
        <v>26</v>
      </c>
      <c r="C81" s="6" t="s">
        <v>27</v>
      </c>
      <c r="D81" t="s">
        <v>28</v>
      </c>
      <c r="E81" t="s">
        <v>3</v>
      </c>
      <c r="F81" t="s">
        <v>4</v>
      </c>
      <c r="G81" t="s">
        <v>29</v>
      </c>
      <c r="H81" t="s">
        <v>30</v>
      </c>
      <c r="I81">
        <v>0</v>
      </c>
      <c r="J81" s="25">
        <f t="shared" ref="J81:J82" si="26">2.54*I81</f>
        <v>0</v>
      </c>
      <c r="K81" s="1">
        <f>K82</f>
        <v>1.8761663039293719E-2</v>
      </c>
      <c r="L81" s="25">
        <v>0</v>
      </c>
      <c r="M81">
        <v>0</v>
      </c>
    </row>
    <row r="82" spans="2:13">
      <c r="B82">
        <v>22</v>
      </c>
      <c r="C82">
        <v>32</v>
      </c>
      <c r="D82" s="25">
        <f>2.54*C82</f>
        <v>81.28</v>
      </c>
      <c r="E82" s="3">
        <f t="shared" ref="E82:E86" si="27">E$16*B82</f>
        <v>2.7646015351590178E-4</v>
      </c>
      <c r="F82" s="3">
        <f t="shared" ref="F82:F88" si="28">E82*25.4^2</f>
        <v>0.17836103264231917</v>
      </c>
      <c r="G82" s="1">
        <f t="shared" ref="G82:H88" si="29">SQRT(E82/PI())*2</f>
        <v>1.8761663039293719E-2</v>
      </c>
      <c r="H82" s="4">
        <f t="shared" si="29"/>
        <v>0.47654624119806038</v>
      </c>
      <c r="I82">
        <f t="shared" ref="I82:I88" si="30">C82+I81</f>
        <v>32</v>
      </c>
      <c r="J82" s="25">
        <f t="shared" si="26"/>
        <v>81.28</v>
      </c>
      <c r="K82" s="1">
        <f t="shared" ref="K82:K88" si="31">G82</f>
        <v>1.8761663039293719E-2</v>
      </c>
      <c r="L82" s="1">
        <f>D82*F82/100+L81</f>
        <v>0.14497184733167703</v>
      </c>
      <c r="M82" s="27">
        <f>SUM($D$82:D82)/$D$89</f>
        <v>0.26666666666666666</v>
      </c>
    </row>
    <row r="83" spans="2:13">
      <c r="B83">
        <v>16</v>
      </c>
      <c r="C83">
        <v>16</v>
      </c>
      <c r="D83" s="25">
        <f t="shared" ref="D83:D88" si="32">2.54*C83</f>
        <v>40.64</v>
      </c>
      <c r="E83" s="3">
        <f t="shared" si="27"/>
        <v>2.0106192982974675E-4</v>
      </c>
      <c r="F83" s="3">
        <f t="shared" si="28"/>
        <v>0.12971711464895941</v>
      </c>
      <c r="G83" s="1">
        <f t="shared" si="29"/>
        <v>1.6E-2</v>
      </c>
      <c r="H83" s="4">
        <f t="shared" si="29"/>
        <v>0.40639999999999998</v>
      </c>
      <c r="I83">
        <f t="shared" si="30"/>
        <v>48</v>
      </c>
      <c r="J83" s="25">
        <f t="shared" ref="J83:J88" si="33">2.54*I83</f>
        <v>121.92</v>
      </c>
      <c r="K83" s="1">
        <f t="shared" si="31"/>
        <v>1.6E-2</v>
      </c>
      <c r="L83" s="1">
        <f t="shared" ref="L83:L88" si="34">D83*F83/100+L82</f>
        <v>0.19768888272501414</v>
      </c>
      <c r="M83" s="27">
        <f>SUM($D$82:D83)/$D$89</f>
        <v>0.39999999999999997</v>
      </c>
    </row>
    <row r="84" spans="2:13">
      <c r="B84">
        <v>10</v>
      </c>
      <c r="C84">
        <v>14</v>
      </c>
      <c r="D84" s="25">
        <f t="shared" si="32"/>
        <v>35.56</v>
      </c>
      <c r="E84" s="3">
        <f t="shared" si="27"/>
        <v>1.2566370614359171E-4</v>
      </c>
      <c r="F84" s="3">
        <f t="shared" si="28"/>
        <v>8.107319665559963E-2</v>
      </c>
      <c r="G84" s="1">
        <f t="shared" si="29"/>
        <v>1.2649110640673518E-2</v>
      </c>
      <c r="H84" s="4">
        <f t="shared" si="29"/>
        <v>0.32128741027310731</v>
      </c>
      <c r="I84">
        <f t="shared" si="30"/>
        <v>62</v>
      </c>
      <c r="J84" s="25">
        <f t="shared" si="33"/>
        <v>157.47999999999999</v>
      </c>
      <c r="K84" s="1">
        <f t="shared" si="31"/>
        <v>1.2649110640673518E-2</v>
      </c>
      <c r="L84" s="1">
        <f t="shared" si="34"/>
        <v>0.22651851145574536</v>
      </c>
      <c r="M84" s="27">
        <f>SUM($D$82:D84)/$D$89</f>
        <v>0.51666666666666672</v>
      </c>
    </row>
    <row r="85" spans="2:13">
      <c r="B85">
        <v>8</v>
      </c>
      <c r="C85">
        <v>12</v>
      </c>
      <c r="D85" s="25">
        <f t="shared" si="32"/>
        <v>30.48</v>
      </c>
      <c r="E85" s="3">
        <f t="shared" si="27"/>
        <v>1.0053096491487337E-4</v>
      </c>
      <c r="F85" s="3">
        <f t="shared" si="28"/>
        <v>6.4858557324479704E-2</v>
      </c>
      <c r="G85" s="1">
        <f t="shared" si="29"/>
        <v>1.131370849898476E-2</v>
      </c>
      <c r="H85" s="4">
        <f t="shared" si="29"/>
        <v>0.28736819587421292</v>
      </c>
      <c r="I85">
        <f t="shared" si="30"/>
        <v>74</v>
      </c>
      <c r="J85" s="25">
        <f t="shared" si="33"/>
        <v>187.96</v>
      </c>
      <c r="K85" s="1">
        <f t="shared" si="31"/>
        <v>1.131370849898476E-2</v>
      </c>
      <c r="L85" s="1">
        <f t="shared" si="34"/>
        <v>0.24628739972824679</v>
      </c>
      <c r="M85" s="27">
        <f>SUM($D$82:D85)/$D$89</f>
        <v>0.6166666666666667</v>
      </c>
    </row>
    <row r="86" spans="2:13">
      <c r="B86">
        <v>6</v>
      </c>
      <c r="C86" s="12">
        <v>14</v>
      </c>
      <c r="D86" s="25">
        <f t="shared" si="32"/>
        <v>35.56</v>
      </c>
      <c r="E86" s="3">
        <f t="shared" si="27"/>
        <v>7.5398223686155033E-5</v>
      </c>
      <c r="F86" s="3">
        <f t="shared" si="28"/>
        <v>4.8643917993359778E-2</v>
      </c>
      <c r="G86" s="1">
        <f t="shared" si="29"/>
        <v>9.7979589711327131E-3</v>
      </c>
      <c r="H86" s="4">
        <f t="shared" si="29"/>
        <v>0.24886815786677088</v>
      </c>
      <c r="I86">
        <f t="shared" si="30"/>
        <v>88</v>
      </c>
      <c r="J86" s="25">
        <f t="shared" si="33"/>
        <v>223.52</v>
      </c>
      <c r="K86" s="1">
        <f t="shared" si="31"/>
        <v>9.7979589711327131E-3</v>
      </c>
      <c r="L86" s="1">
        <f t="shared" si="34"/>
        <v>0.26358517696668554</v>
      </c>
      <c r="M86" s="27">
        <f>SUM($D$82:D86)/$D$89</f>
        <v>0.73333333333333339</v>
      </c>
    </row>
    <row r="87" spans="2:13">
      <c r="B87">
        <v>1</v>
      </c>
      <c r="C87">
        <v>12</v>
      </c>
      <c r="D87" s="25">
        <f t="shared" si="32"/>
        <v>30.48</v>
      </c>
      <c r="E87" s="3">
        <f>E$12*B87</f>
        <v>5.0265482457436686E-5</v>
      </c>
      <c r="F87" s="3">
        <f t="shared" si="28"/>
        <v>3.2429278662239852E-2</v>
      </c>
      <c r="G87" s="1">
        <f t="shared" si="29"/>
        <v>8.0000000000000002E-3</v>
      </c>
      <c r="H87" s="4">
        <f t="shared" si="29"/>
        <v>0.20319999999999999</v>
      </c>
      <c r="I87">
        <f t="shared" si="30"/>
        <v>100</v>
      </c>
      <c r="J87" s="25">
        <f t="shared" si="33"/>
        <v>254</v>
      </c>
      <c r="K87" s="1">
        <f t="shared" si="31"/>
        <v>8.0000000000000002E-3</v>
      </c>
      <c r="L87" s="1">
        <f t="shared" si="34"/>
        <v>0.27346962110293627</v>
      </c>
      <c r="M87" s="27">
        <f>SUM($D$82:D87)/$D$89</f>
        <v>0.83333333333333326</v>
      </c>
    </row>
    <row r="88" spans="2:13">
      <c r="B88">
        <v>1</v>
      </c>
      <c r="C88">
        <v>20</v>
      </c>
      <c r="D88" s="25">
        <f t="shared" si="32"/>
        <v>50.8</v>
      </c>
      <c r="E88" s="3">
        <f>E$14*B88</f>
        <v>2.8274333882308137E-5</v>
      </c>
      <c r="F88" s="3">
        <f t="shared" si="28"/>
        <v>1.8241469247509919E-2</v>
      </c>
      <c r="G88" s="1">
        <f t="shared" si="29"/>
        <v>6.0000000000000001E-3</v>
      </c>
      <c r="H88" s="4">
        <f t="shared" si="29"/>
        <v>0.15240000000000001</v>
      </c>
      <c r="I88">
        <f t="shared" si="30"/>
        <v>120</v>
      </c>
      <c r="J88" s="25">
        <f t="shared" si="33"/>
        <v>304.8</v>
      </c>
      <c r="K88" s="1">
        <f t="shared" si="31"/>
        <v>6.0000000000000001E-3</v>
      </c>
      <c r="L88" s="1">
        <f t="shared" si="34"/>
        <v>0.28273628748067131</v>
      </c>
      <c r="M88" s="27">
        <f>SUM($D$82:D88)/$D$89</f>
        <v>1</v>
      </c>
    </row>
    <row r="89" spans="2:13">
      <c r="B89" t="s">
        <v>31</v>
      </c>
      <c r="C89">
        <f t="shared" ref="C89:D89" si="35">SUM(C82:C88)</f>
        <v>120</v>
      </c>
      <c r="D89" s="25">
        <f t="shared" si="35"/>
        <v>304.8</v>
      </c>
      <c r="G89" s="1"/>
      <c r="L89" s="2"/>
    </row>
    <row r="90" spans="2:13">
      <c r="B90" t="s">
        <v>54</v>
      </c>
      <c r="C90" s="24">
        <f>($B82*C82+$B83*C83+$B84*C84+$B85*C85+$B86*C86)/36</f>
        <v>35.555555555555557</v>
      </c>
      <c r="D90" s="24">
        <f>($B82*D82+$B83*D83+$B84*D84+$B85*D85+$B86*D86)/100</f>
        <v>32.512</v>
      </c>
      <c r="E90" t="s">
        <v>55</v>
      </c>
      <c r="G90" s="1"/>
      <c r="L90" s="2"/>
    </row>
    <row r="91" spans="2:13">
      <c r="G91" s="1"/>
      <c r="L91" s="2"/>
    </row>
    <row r="92" spans="2:13">
      <c r="G92" s="1"/>
      <c r="L92" s="2"/>
    </row>
    <row r="93" spans="2:13">
      <c r="G93" s="1"/>
      <c r="L93" s="2"/>
    </row>
    <row r="94" spans="2:13">
      <c r="G94" s="1"/>
      <c r="L94" s="2"/>
    </row>
    <row r="95" spans="2:13">
      <c r="G95" s="1"/>
    </row>
    <row r="96" spans="2:13">
      <c r="B96" t="s">
        <v>56</v>
      </c>
      <c r="G96" s="1"/>
      <c r="I96" t="s">
        <v>48</v>
      </c>
      <c r="J96" t="s">
        <v>48</v>
      </c>
    </row>
    <row r="97" spans="2:13">
      <c r="G97" s="1" t="s">
        <v>25</v>
      </c>
      <c r="H97" t="s">
        <v>25</v>
      </c>
      <c r="I97" s="6" t="s">
        <v>49</v>
      </c>
      <c r="J97" s="6" t="s">
        <v>50</v>
      </c>
      <c r="K97" t="s">
        <v>51</v>
      </c>
      <c r="L97" t="s">
        <v>52</v>
      </c>
      <c r="M97" t="s">
        <v>53</v>
      </c>
    </row>
    <row r="98" spans="2:13">
      <c r="B98" t="s">
        <v>26</v>
      </c>
      <c r="C98" s="6" t="s">
        <v>27</v>
      </c>
      <c r="D98" t="s">
        <v>28</v>
      </c>
      <c r="E98" t="s">
        <v>3</v>
      </c>
      <c r="F98" t="s">
        <v>4</v>
      </c>
      <c r="G98" s="1" t="s">
        <v>29</v>
      </c>
      <c r="H98" t="s">
        <v>30</v>
      </c>
      <c r="I98">
        <v>0</v>
      </c>
      <c r="J98" s="25">
        <f t="shared" ref="J98:J105" si="36">2.54*I98</f>
        <v>0</v>
      </c>
      <c r="K98" s="1">
        <f>K99</f>
        <v>1.8761663039293719E-2</v>
      </c>
      <c r="L98" s="25">
        <v>0</v>
      </c>
      <c r="M98">
        <v>0</v>
      </c>
    </row>
    <row r="99" spans="2:13">
      <c r="B99">
        <v>22</v>
      </c>
      <c r="C99">
        <v>32</v>
      </c>
      <c r="D99" s="25">
        <f>2.54*C99</f>
        <v>81.28</v>
      </c>
      <c r="E99" s="3">
        <f t="shared" ref="E99:E103" si="37">E$16*B99</f>
        <v>2.7646015351590178E-4</v>
      </c>
      <c r="F99" s="3">
        <f t="shared" ref="F99:F104" si="38">E99*25.4^2</f>
        <v>0.17836103264231917</v>
      </c>
      <c r="G99" s="1">
        <f t="shared" ref="G99:H105" si="39">SQRT(E99/PI())*2</f>
        <v>1.8761663039293719E-2</v>
      </c>
      <c r="H99" s="4">
        <f t="shared" si="39"/>
        <v>0.47654624119806038</v>
      </c>
      <c r="I99">
        <f>C99+I98</f>
        <v>32</v>
      </c>
      <c r="J99" s="25">
        <f t="shared" si="36"/>
        <v>81.28</v>
      </c>
      <c r="K99" s="1">
        <f t="shared" ref="K99:K105" si="40">G99</f>
        <v>1.8761663039293719E-2</v>
      </c>
      <c r="L99" s="1">
        <f t="shared" ref="L99:L105" si="41">D99*F99/100+L98</f>
        <v>0.14497184733167703</v>
      </c>
      <c r="M99" s="27">
        <f>SUM($D$99:D99)/$D$106</f>
        <v>0.26666666666666666</v>
      </c>
    </row>
    <row r="100" spans="2:13">
      <c r="B100">
        <v>18</v>
      </c>
      <c r="C100">
        <v>16</v>
      </c>
      <c r="D100" s="25">
        <f t="shared" ref="D100:D105" si="42">2.54*C100</f>
        <v>40.64</v>
      </c>
      <c r="E100" s="3">
        <f t="shared" si="37"/>
        <v>2.261946710584651E-4</v>
      </c>
      <c r="F100" s="3">
        <f t="shared" si="38"/>
        <v>0.14593175398007935</v>
      </c>
      <c r="G100" s="1">
        <f t="shared" si="39"/>
        <v>1.6970562748477139E-2</v>
      </c>
      <c r="H100" s="4">
        <f t="shared" si="39"/>
        <v>0.43105229381131938</v>
      </c>
      <c r="I100">
        <f t="shared" ref="I100:I105" si="43">C100+I99</f>
        <v>48</v>
      </c>
      <c r="J100" s="25">
        <f t="shared" si="36"/>
        <v>121.92</v>
      </c>
      <c r="K100" s="1">
        <f t="shared" si="40"/>
        <v>1.6970562748477139E-2</v>
      </c>
      <c r="L100" s="1">
        <f t="shared" si="41"/>
        <v>0.20427851214918127</v>
      </c>
      <c r="M100" s="27">
        <f>SUM($D$99:D100)/$D$106</f>
        <v>0.39999999999999997</v>
      </c>
    </row>
    <row r="101" spans="2:13">
      <c r="B101">
        <v>14</v>
      </c>
      <c r="C101">
        <v>14</v>
      </c>
      <c r="D101" s="25">
        <f t="shared" si="42"/>
        <v>35.56</v>
      </c>
      <c r="E101" s="3">
        <f t="shared" si="37"/>
        <v>1.7592918860102839E-4</v>
      </c>
      <c r="F101" s="3">
        <f t="shared" si="38"/>
        <v>0.11350247531783947</v>
      </c>
      <c r="G101" s="1">
        <f t="shared" si="39"/>
        <v>1.4966629547095765E-2</v>
      </c>
      <c r="H101" s="4">
        <f t="shared" si="39"/>
        <v>0.3801523904962324</v>
      </c>
      <c r="I101">
        <f t="shared" si="43"/>
        <v>62</v>
      </c>
      <c r="J101" s="25">
        <f t="shared" si="36"/>
        <v>157.47999999999999</v>
      </c>
      <c r="K101" s="1">
        <f t="shared" si="40"/>
        <v>1.4966629547095765E-2</v>
      </c>
      <c r="L101" s="1">
        <f t="shared" si="41"/>
        <v>0.24463999237220499</v>
      </c>
      <c r="M101" s="27">
        <f>SUM($D$99:D101)/$D$106</f>
        <v>0.51666666666666672</v>
      </c>
    </row>
    <row r="102" spans="2:13">
      <c r="B102">
        <v>10</v>
      </c>
      <c r="C102">
        <v>12</v>
      </c>
      <c r="D102" s="25">
        <f t="shared" si="42"/>
        <v>30.48</v>
      </c>
      <c r="E102" s="3">
        <f t="shared" si="37"/>
        <v>1.2566370614359171E-4</v>
      </c>
      <c r="F102" s="3">
        <f t="shared" si="38"/>
        <v>8.107319665559963E-2</v>
      </c>
      <c r="G102" s="1">
        <f t="shared" si="39"/>
        <v>1.2649110640673518E-2</v>
      </c>
      <c r="H102" s="4">
        <f t="shared" si="39"/>
        <v>0.32128741027310731</v>
      </c>
      <c r="I102">
        <f t="shared" si="43"/>
        <v>74</v>
      </c>
      <c r="J102" s="25">
        <f t="shared" si="36"/>
        <v>187.96</v>
      </c>
      <c r="K102" s="1">
        <f t="shared" si="40"/>
        <v>1.2649110640673518E-2</v>
      </c>
      <c r="L102" s="1">
        <f t="shared" si="41"/>
        <v>0.26935110271283175</v>
      </c>
      <c r="M102" s="27">
        <f>SUM($D$99:D102)/$D$106</f>
        <v>0.6166666666666667</v>
      </c>
    </row>
    <row r="103" spans="2:13">
      <c r="B103">
        <v>6</v>
      </c>
      <c r="C103" s="12">
        <v>14</v>
      </c>
      <c r="D103" s="25">
        <f t="shared" si="42"/>
        <v>35.56</v>
      </c>
      <c r="E103" s="3">
        <f t="shared" si="37"/>
        <v>7.5398223686155033E-5</v>
      </c>
      <c r="F103" s="3">
        <f t="shared" si="38"/>
        <v>4.8643917993359778E-2</v>
      </c>
      <c r="G103" s="1">
        <f t="shared" si="39"/>
        <v>9.7979589711327131E-3</v>
      </c>
      <c r="H103" s="4">
        <f t="shared" si="39"/>
        <v>0.24886815786677088</v>
      </c>
      <c r="I103">
        <f t="shared" si="43"/>
        <v>88</v>
      </c>
      <c r="J103" s="25">
        <f t="shared" si="36"/>
        <v>223.52</v>
      </c>
      <c r="K103" s="1">
        <f t="shared" si="40"/>
        <v>9.7979589711327131E-3</v>
      </c>
      <c r="L103" s="1">
        <f t="shared" si="41"/>
        <v>0.28664887995127047</v>
      </c>
      <c r="M103" s="27">
        <f>SUM($D$99:D103)/$D$106</f>
        <v>0.73333333333333339</v>
      </c>
    </row>
    <row r="104" spans="2:13">
      <c r="B104">
        <v>1</v>
      </c>
      <c r="C104">
        <v>12</v>
      </c>
      <c r="D104" s="25">
        <f t="shared" si="42"/>
        <v>30.48</v>
      </c>
      <c r="E104" s="3">
        <f>E$12*B104</f>
        <v>5.0265482457436686E-5</v>
      </c>
      <c r="F104" s="3">
        <f t="shared" si="38"/>
        <v>3.2429278662239852E-2</v>
      </c>
      <c r="G104" s="1">
        <f t="shared" si="39"/>
        <v>8.0000000000000002E-3</v>
      </c>
      <c r="H104" s="4">
        <f t="shared" si="39"/>
        <v>0.20319999999999999</v>
      </c>
      <c r="I104">
        <f t="shared" si="43"/>
        <v>100</v>
      </c>
      <c r="J104" s="25">
        <f t="shared" si="36"/>
        <v>254</v>
      </c>
      <c r="K104" s="1">
        <f t="shared" si="40"/>
        <v>8.0000000000000002E-3</v>
      </c>
      <c r="L104" s="1">
        <f t="shared" si="41"/>
        <v>0.2965333240875212</v>
      </c>
      <c r="M104" s="27">
        <f>SUM($D$99:D104)/$D$106</f>
        <v>0.83333333333333326</v>
      </c>
    </row>
    <row r="105" spans="2:13">
      <c r="B105">
        <v>1</v>
      </c>
      <c r="C105">
        <v>20</v>
      </c>
      <c r="D105" s="25">
        <f t="shared" si="42"/>
        <v>50.8</v>
      </c>
      <c r="E105" s="3">
        <f>E$14*B105</f>
        <v>2.8274333882308137E-5</v>
      </c>
      <c r="F105" s="3">
        <f>E105*25.4^2</f>
        <v>1.8241469247509919E-2</v>
      </c>
      <c r="G105" s="1">
        <f t="shared" si="39"/>
        <v>6.0000000000000001E-3</v>
      </c>
      <c r="H105" s="4">
        <f t="shared" si="39"/>
        <v>0.15240000000000001</v>
      </c>
      <c r="I105">
        <f t="shared" si="43"/>
        <v>120</v>
      </c>
      <c r="J105" s="25">
        <f t="shared" si="36"/>
        <v>304.8</v>
      </c>
      <c r="K105" s="1">
        <f t="shared" si="40"/>
        <v>6.0000000000000001E-3</v>
      </c>
      <c r="L105" s="1">
        <f t="shared" si="41"/>
        <v>0.30579999046525624</v>
      </c>
      <c r="M105" s="27">
        <f>SUM($D$99:D105)/$D$106</f>
        <v>1</v>
      </c>
    </row>
    <row r="106" spans="2:13">
      <c r="B106" t="s">
        <v>31</v>
      </c>
      <c r="C106">
        <f t="shared" ref="C106:D106" si="44">SUM(C99:C105)</f>
        <v>120</v>
      </c>
      <c r="D106" s="25">
        <f t="shared" si="44"/>
        <v>304.8</v>
      </c>
      <c r="G106" s="1"/>
      <c r="L106" s="2"/>
    </row>
    <row r="107" spans="2:13">
      <c r="B107" t="s">
        <v>54</v>
      </c>
      <c r="C107" s="24">
        <f>($B99*C99+$B100*C100+$B101*C101+$B102*C102+$B103*C103)/36</f>
        <v>38.666666666666664</v>
      </c>
      <c r="D107" s="24">
        <f>($B99*D99+$B100*D100+$B101*D101+$B102*D102+$B103*D103)/100</f>
        <v>35.356800000000007</v>
      </c>
      <c r="E107" t="s">
        <v>55</v>
      </c>
      <c r="G107" s="1"/>
      <c r="L107" s="2"/>
    </row>
    <row r="108" spans="2:13">
      <c r="G108" s="1"/>
      <c r="L108" s="2"/>
    </row>
    <row r="109" spans="2:13">
      <c r="G109" s="1"/>
      <c r="L109" s="2"/>
    </row>
    <row r="110" spans="2:13">
      <c r="G110" s="1"/>
      <c r="L110" s="2"/>
    </row>
    <row r="111" spans="2:13">
      <c r="G111" s="1"/>
      <c r="L111" s="2"/>
    </row>
    <row r="112" spans="2:13">
      <c r="G112" s="1"/>
    </row>
    <row r="113" spans="2:13">
      <c r="B113" t="s">
        <v>57</v>
      </c>
      <c r="G113" s="1"/>
      <c r="I113" t="s">
        <v>48</v>
      </c>
      <c r="J113" t="s">
        <v>48</v>
      </c>
    </row>
    <row r="114" spans="2:13">
      <c r="G114" s="1" t="s">
        <v>25</v>
      </c>
      <c r="H114" t="s">
        <v>25</v>
      </c>
      <c r="I114" s="6" t="s">
        <v>49</v>
      </c>
      <c r="J114" s="6" t="s">
        <v>50</v>
      </c>
      <c r="K114" t="s">
        <v>51</v>
      </c>
      <c r="L114" t="s">
        <v>52</v>
      </c>
      <c r="M114" t="s">
        <v>53</v>
      </c>
    </row>
    <row r="115" spans="2:13">
      <c r="B115" t="s">
        <v>26</v>
      </c>
      <c r="C115" s="6" t="s">
        <v>27</v>
      </c>
      <c r="D115" t="s">
        <v>28</v>
      </c>
      <c r="E115" t="s">
        <v>3</v>
      </c>
      <c r="F115" t="s">
        <v>4</v>
      </c>
      <c r="G115" s="1" t="s">
        <v>29</v>
      </c>
      <c r="H115" t="s">
        <v>30</v>
      </c>
      <c r="I115">
        <v>0</v>
      </c>
      <c r="J115" s="25">
        <f t="shared" ref="J115:J124" si="45">2.54*I115</f>
        <v>0</v>
      </c>
      <c r="K115" s="1">
        <f>K116</f>
        <v>1.8761663039293719E-2</v>
      </c>
      <c r="L115" s="25">
        <v>0</v>
      </c>
      <c r="M115">
        <v>0</v>
      </c>
    </row>
    <row r="116" spans="2:13">
      <c r="B116">
        <v>22</v>
      </c>
      <c r="C116">
        <v>32</v>
      </c>
      <c r="D116" s="25">
        <f t="shared" ref="D116:D124" si="46">2.54*C116</f>
        <v>81.28</v>
      </c>
      <c r="E116" s="3">
        <f>E$16*B116</f>
        <v>2.7646015351590178E-4</v>
      </c>
      <c r="F116" s="3">
        <f t="shared" ref="F116:F124" si="47">E116*25.4^2</f>
        <v>0.17836103264231917</v>
      </c>
      <c r="G116" s="1">
        <f t="shared" ref="G116:H124" si="48">SQRT(E116/PI())*2</f>
        <v>1.8761663039293719E-2</v>
      </c>
      <c r="H116" s="4">
        <f t="shared" si="48"/>
        <v>0.47654624119806038</v>
      </c>
      <c r="I116">
        <f t="shared" ref="I116:I124" si="49">C116+I115</f>
        <v>32</v>
      </c>
      <c r="J116" s="25">
        <f t="shared" si="45"/>
        <v>81.28</v>
      </c>
      <c r="K116" s="1">
        <f t="shared" ref="K116:K124" si="50">G116</f>
        <v>1.8761663039293719E-2</v>
      </c>
      <c r="L116" s="1">
        <f t="shared" ref="L116:L124" si="51">D116*F116/100+L115</f>
        <v>0.14497184733167703</v>
      </c>
      <c r="M116" s="27">
        <f>SUM($D$116:D116)/$D$125</f>
        <v>0.26666666666666672</v>
      </c>
    </row>
    <row r="117" spans="2:13">
      <c r="B117">
        <v>18</v>
      </c>
      <c r="C117">
        <v>16</v>
      </c>
      <c r="D117" s="25">
        <f t="shared" si="46"/>
        <v>40.64</v>
      </c>
      <c r="E117" s="3">
        <f t="shared" ref="E117:E122" si="52">E$16*B117</f>
        <v>2.261946710584651E-4</v>
      </c>
      <c r="F117" s="3">
        <f t="shared" si="47"/>
        <v>0.14593175398007935</v>
      </c>
      <c r="G117" s="1">
        <f t="shared" si="48"/>
        <v>1.6970562748477139E-2</v>
      </c>
      <c r="H117" s="4">
        <f t="shared" si="48"/>
        <v>0.43105229381131938</v>
      </c>
      <c r="I117">
        <f t="shared" si="49"/>
        <v>48</v>
      </c>
      <c r="J117" s="25">
        <f t="shared" si="45"/>
        <v>121.92</v>
      </c>
      <c r="K117" s="1">
        <f t="shared" si="50"/>
        <v>1.6970562748477139E-2</v>
      </c>
      <c r="L117" s="1">
        <f t="shared" si="51"/>
        <v>0.20427851214918127</v>
      </c>
      <c r="M117" s="27">
        <f>SUM($D$116:D117)/$D$125</f>
        <v>0.40000000000000008</v>
      </c>
    </row>
    <row r="118" spans="2:13">
      <c r="B118">
        <v>14</v>
      </c>
      <c r="C118">
        <v>14</v>
      </c>
      <c r="D118" s="25">
        <f t="shared" si="46"/>
        <v>35.56</v>
      </c>
      <c r="E118" s="3">
        <f t="shared" si="52"/>
        <v>1.7592918860102839E-4</v>
      </c>
      <c r="F118" s="3">
        <f t="shared" si="47"/>
        <v>0.11350247531783947</v>
      </c>
      <c r="G118" s="1">
        <f t="shared" si="48"/>
        <v>1.4966629547095765E-2</v>
      </c>
      <c r="H118" s="4">
        <f t="shared" si="48"/>
        <v>0.3801523904962324</v>
      </c>
      <c r="I118">
        <f t="shared" si="49"/>
        <v>62</v>
      </c>
      <c r="J118" s="25">
        <f t="shared" si="45"/>
        <v>157.47999999999999</v>
      </c>
      <c r="K118" s="1">
        <f t="shared" si="50"/>
        <v>1.4966629547095765E-2</v>
      </c>
      <c r="L118" s="1">
        <f t="shared" si="51"/>
        <v>0.24463999237220499</v>
      </c>
      <c r="M118" s="27">
        <f>SUM($D$116:D118)/$D$125</f>
        <v>0.51666666666666683</v>
      </c>
    </row>
    <row r="119" spans="2:13">
      <c r="B119">
        <v>12</v>
      </c>
      <c r="C119">
        <v>8</v>
      </c>
      <c r="D119" s="25">
        <f t="shared" si="46"/>
        <v>20.32</v>
      </c>
      <c r="E119" s="3">
        <f t="shared" si="52"/>
        <v>1.5079644737231007E-4</v>
      </c>
      <c r="F119" s="3">
        <f t="shared" si="47"/>
        <v>9.7287835986719556E-2</v>
      </c>
      <c r="G119" s="1">
        <f t="shared" si="48"/>
        <v>1.3856406460551019E-2</v>
      </c>
      <c r="H119" s="4">
        <f t="shared" si="48"/>
        <v>0.35195272409799583</v>
      </c>
      <c r="I119">
        <f t="shared" si="49"/>
        <v>70</v>
      </c>
      <c r="J119" s="25">
        <f t="shared" si="45"/>
        <v>177.8</v>
      </c>
      <c r="K119" s="1">
        <f t="shared" si="50"/>
        <v>1.3856406460551019E-2</v>
      </c>
      <c r="L119" s="1">
        <f t="shared" si="51"/>
        <v>0.26440888064470641</v>
      </c>
      <c r="M119" s="27">
        <f>SUM($D$116:D119)/$D$125</f>
        <v>0.58333333333333348</v>
      </c>
    </row>
    <row r="120" spans="2:13">
      <c r="B120">
        <v>10</v>
      </c>
      <c r="C120" s="12">
        <v>8</v>
      </c>
      <c r="D120" s="25">
        <f t="shared" si="46"/>
        <v>20.32</v>
      </c>
      <c r="E120" s="3">
        <f t="shared" si="52"/>
        <v>1.2566370614359171E-4</v>
      </c>
      <c r="F120" s="3">
        <f t="shared" si="47"/>
        <v>8.107319665559963E-2</v>
      </c>
      <c r="G120" s="1">
        <f t="shared" si="48"/>
        <v>1.2649110640673518E-2</v>
      </c>
      <c r="H120" s="4">
        <f t="shared" si="48"/>
        <v>0.32128741027310731</v>
      </c>
      <c r="I120">
        <f t="shared" si="49"/>
        <v>78</v>
      </c>
      <c r="J120" s="25">
        <f t="shared" si="45"/>
        <v>198.12</v>
      </c>
      <c r="K120" s="1">
        <f t="shared" si="50"/>
        <v>1.2649110640673518E-2</v>
      </c>
      <c r="L120" s="1">
        <f t="shared" si="51"/>
        <v>0.28088295420512427</v>
      </c>
      <c r="M120" s="27">
        <f>SUM($D$116:D120)/$D$125</f>
        <v>0.65000000000000013</v>
      </c>
    </row>
    <row r="121" spans="2:13">
      <c r="B121">
        <v>8</v>
      </c>
      <c r="C121">
        <v>8</v>
      </c>
      <c r="D121" s="25">
        <f t="shared" si="46"/>
        <v>20.32</v>
      </c>
      <c r="E121" s="3">
        <f t="shared" si="52"/>
        <v>1.0053096491487337E-4</v>
      </c>
      <c r="F121" s="3">
        <f t="shared" si="47"/>
        <v>6.4858557324479704E-2</v>
      </c>
      <c r="G121" s="1">
        <f t="shared" si="48"/>
        <v>1.131370849898476E-2</v>
      </c>
      <c r="H121" s="4">
        <f t="shared" si="48"/>
        <v>0.28736819587421292</v>
      </c>
      <c r="I121">
        <f t="shared" si="49"/>
        <v>86</v>
      </c>
      <c r="J121" s="25">
        <f t="shared" si="45"/>
        <v>218.44</v>
      </c>
      <c r="K121" s="1">
        <f t="shared" si="50"/>
        <v>1.131370849898476E-2</v>
      </c>
      <c r="L121" s="1">
        <f t="shared" si="51"/>
        <v>0.29406221305345853</v>
      </c>
      <c r="M121" s="27">
        <f>SUM($D$116:D121)/$D$125</f>
        <v>0.71666666666666679</v>
      </c>
    </row>
    <row r="122" spans="2:13">
      <c r="B122">
        <v>6</v>
      </c>
      <c r="C122">
        <v>8</v>
      </c>
      <c r="D122" s="25">
        <f t="shared" si="46"/>
        <v>20.32</v>
      </c>
      <c r="E122" s="3">
        <f t="shared" si="52"/>
        <v>7.5398223686155033E-5</v>
      </c>
      <c r="F122" s="3">
        <f t="shared" si="47"/>
        <v>4.8643917993359778E-2</v>
      </c>
      <c r="G122" s="1">
        <f t="shared" si="48"/>
        <v>9.7979589711327131E-3</v>
      </c>
      <c r="H122" s="4">
        <f t="shared" si="48"/>
        <v>0.24886815786677088</v>
      </c>
      <c r="I122">
        <f t="shared" si="49"/>
        <v>94</v>
      </c>
      <c r="J122" s="25">
        <f t="shared" si="45"/>
        <v>238.76</v>
      </c>
      <c r="K122" s="1">
        <f t="shared" si="50"/>
        <v>9.7979589711327131E-3</v>
      </c>
      <c r="L122" s="1">
        <f t="shared" si="51"/>
        <v>0.30394665718970926</v>
      </c>
      <c r="M122" s="27">
        <f>SUM($D$116:D122)/$D$125</f>
        <v>0.78333333333333344</v>
      </c>
    </row>
    <row r="123" spans="2:13">
      <c r="B123">
        <v>1</v>
      </c>
      <c r="C123">
        <v>10</v>
      </c>
      <c r="D123" s="25">
        <f t="shared" si="46"/>
        <v>25.4</v>
      </c>
      <c r="E123" s="3">
        <f>E$12*B123</f>
        <v>5.0265482457436686E-5</v>
      </c>
      <c r="F123" s="3">
        <f t="shared" si="47"/>
        <v>3.2429278662239852E-2</v>
      </c>
      <c r="G123" s="1">
        <f t="shared" si="48"/>
        <v>8.0000000000000002E-3</v>
      </c>
      <c r="H123" s="4">
        <f t="shared" si="48"/>
        <v>0.20319999999999999</v>
      </c>
      <c r="I123">
        <f t="shared" si="49"/>
        <v>104</v>
      </c>
      <c r="J123" s="25">
        <f t="shared" si="45"/>
        <v>264.16000000000003</v>
      </c>
      <c r="K123" s="1">
        <f t="shared" si="50"/>
        <v>8.0000000000000002E-3</v>
      </c>
      <c r="L123" s="1">
        <f t="shared" si="51"/>
        <v>0.31218369396991819</v>
      </c>
      <c r="M123" s="27">
        <f>SUM($D$116:D123)/$D$125</f>
        <v>0.8666666666666667</v>
      </c>
    </row>
    <row r="124" spans="2:13">
      <c r="B124">
        <v>1</v>
      </c>
      <c r="C124">
        <v>16</v>
      </c>
      <c r="D124" s="25">
        <f t="shared" si="46"/>
        <v>40.64</v>
      </c>
      <c r="E124" s="3">
        <f>E$14*B124</f>
        <v>2.8274333882308137E-5</v>
      </c>
      <c r="F124" s="3">
        <f t="shared" si="47"/>
        <v>1.8241469247509919E-2</v>
      </c>
      <c r="G124" s="1">
        <f t="shared" si="48"/>
        <v>6.0000000000000001E-3</v>
      </c>
      <c r="H124" s="4">
        <f t="shared" si="48"/>
        <v>0.15240000000000001</v>
      </c>
      <c r="I124">
        <f t="shared" si="49"/>
        <v>120</v>
      </c>
      <c r="J124" s="25">
        <f t="shared" si="45"/>
        <v>304.8</v>
      </c>
      <c r="K124" s="1">
        <f t="shared" si="50"/>
        <v>6.0000000000000001E-3</v>
      </c>
      <c r="L124" s="1">
        <f t="shared" si="51"/>
        <v>0.31959702707210624</v>
      </c>
      <c r="M124" s="27">
        <f>SUM($D$116:D124)/$D$125</f>
        <v>1</v>
      </c>
    </row>
    <row r="125" spans="2:13">
      <c r="B125" t="s">
        <v>31</v>
      </c>
      <c r="C125" s="25">
        <f t="shared" ref="C125:D125" si="53">SUM(C116:C124)</f>
        <v>120</v>
      </c>
      <c r="D125" s="25">
        <f t="shared" si="53"/>
        <v>304.79999999999995</v>
      </c>
      <c r="L125" s="2"/>
    </row>
    <row r="126" spans="2:13">
      <c r="B126" t="s">
        <v>54</v>
      </c>
      <c r="C126" s="24">
        <f>($B116*C116+$B117*C117+$B118*C118+$B119*C119+$B120*C120+$B121*C121+$B122*C122)/36</f>
        <v>41</v>
      </c>
      <c r="D126" s="24">
        <f>($B116*D116+$B117*D117+$B118*D118+$B119*D119+$B120*D120+$B121*D121+$B122*D122)/100</f>
        <v>37.490400000000001</v>
      </c>
      <c r="E126" t="s">
        <v>55</v>
      </c>
      <c r="L126" s="2"/>
    </row>
    <row r="127" spans="2:13">
      <c r="L127" s="2"/>
    </row>
    <row r="128" spans="2:13">
      <c r="L128" s="2"/>
    </row>
    <row r="129" spans="2:12">
      <c r="L129" s="2"/>
    </row>
    <row r="130" spans="2:12">
      <c r="L130" s="2"/>
    </row>
    <row r="131" spans="2:12">
      <c r="C131" s="6"/>
      <c r="L131" s="2"/>
    </row>
    <row r="132" spans="2:12">
      <c r="E132" s="3"/>
      <c r="F132" s="3"/>
      <c r="G132" s="2"/>
      <c r="H132" s="4"/>
      <c r="L132" s="2"/>
    </row>
    <row r="133" spans="2:12">
      <c r="E133" s="3"/>
      <c r="F133" s="3"/>
      <c r="G133" s="2"/>
      <c r="H133" s="4"/>
    </row>
    <row r="134" spans="2:12">
      <c r="E134" s="3"/>
      <c r="F134" s="3"/>
      <c r="G134" s="2"/>
      <c r="H134" s="4"/>
    </row>
    <row r="135" spans="2:12">
      <c r="E135" s="3"/>
      <c r="F135" s="3"/>
      <c r="G135" s="2"/>
      <c r="H135" s="4"/>
    </row>
    <row r="136" spans="2:12">
      <c r="B136" s="12"/>
      <c r="C136" s="12"/>
      <c r="D136" s="12"/>
      <c r="E136" s="14"/>
      <c r="F136" s="3"/>
      <c r="G136" s="2"/>
      <c r="H136" s="4"/>
    </row>
    <row r="137" spans="2:12">
      <c r="B137" s="12"/>
      <c r="C137" s="12"/>
      <c r="D137" s="12"/>
      <c r="E137" s="12"/>
    </row>
    <row r="141" spans="2:12">
      <c r="C141" s="6"/>
    </row>
    <row r="142" spans="2:12">
      <c r="E142" s="3"/>
      <c r="F142" s="3"/>
      <c r="G142" s="2"/>
      <c r="H142" s="4"/>
    </row>
    <row r="143" spans="2:12">
      <c r="E143" s="3"/>
      <c r="F143" s="3"/>
      <c r="G143" s="2"/>
      <c r="H143" s="4"/>
    </row>
    <row r="144" spans="2:12">
      <c r="E144" s="3"/>
      <c r="F144" s="3"/>
      <c r="G144" s="2"/>
      <c r="H144" s="4"/>
    </row>
    <row r="145" spans="2:13">
      <c r="E145" s="3"/>
      <c r="F145" s="3"/>
      <c r="G145" s="2"/>
      <c r="H145" s="4"/>
    </row>
    <row r="146" spans="2:13">
      <c r="B146" s="12"/>
      <c r="C146" s="12"/>
      <c r="D146" s="12"/>
      <c r="E146" s="14"/>
      <c r="F146" s="3"/>
      <c r="G146" s="2"/>
      <c r="H146" s="4"/>
    </row>
    <row r="147" spans="2:13">
      <c r="B147" s="12"/>
      <c r="C147" s="12"/>
      <c r="D147" s="12"/>
      <c r="E147" s="14"/>
      <c r="F147" s="3"/>
      <c r="G147" s="2"/>
      <c r="H147" s="4"/>
    </row>
    <row r="148" spans="2:13">
      <c r="B148" s="12"/>
      <c r="C148" s="12"/>
      <c r="D148" s="12"/>
      <c r="E148" s="14"/>
      <c r="F148" s="3"/>
      <c r="G148" s="2"/>
      <c r="H148" s="4"/>
    </row>
    <row r="149" spans="2:13">
      <c r="B149" s="12"/>
      <c r="C149" s="12"/>
      <c r="D149" s="12"/>
      <c r="E149" s="12"/>
    </row>
    <row r="150" spans="2:13">
      <c r="B150" s="12"/>
      <c r="C150" s="12"/>
      <c r="D150" s="12"/>
      <c r="E150" s="12"/>
    </row>
    <row r="151" spans="2:13">
      <c r="B151" s="12"/>
      <c r="C151" s="12"/>
      <c r="D151" s="12"/>
      <c r="E151" s="12"/>
    </row>
    <row r="152" spans="2:13">
      <c r="B152" s="12"/>
      <c r="C152" s="12"/>
      <c r="D152" s="12"/>
      <c r="E152" s="12"/>
    </row>
    <row r="153" spans="2:13">
      <c r="B153" s="12" t="s">
        <v>58</v>
      </c>
      <c r="C153" s="26"/>
      <c r="D153" s="12"/>
      <c r="E153" s="12"/>
    </row>
    <row r="154" spans="2:13">
      <c r="B154" s="12" t="s">
        <v>59</v>
      </c>
      <c r="C154" s="12"/>
      <c r="D154" s="12"/>
      <c r="E154" s="14"/>
      <c r="F154" s="3"/>
      <c r="G154" s="2"/>
      <c r="H154" s="4"/>
    </row>
    <row r="155" spans="2:13">
      <c r="B155" s="12"/>
      <c r="C155" s="12"/>
      <c r="D155" s="12"/>
      <c r="E155" s="14"/>
      <c r="F155" s="3"/>
      <c r="G155" s="2"/>
      <c r="H155" s="4"/>
    </row>
    <row r="156" spans="2:13">
      <c r="B156" t="s">
        <v>60</v>
      </c>
      <c r="G156" s="1"/>
      <c r="I156" t="s">
        <v>48</v>
      </c>
      <c r="J156" t="s">
        <v>48</v>
      </c>
    </row>
    <row r="157" spans="2:13">
      <c r="G157" s="1" t="s">
        <v>25</v>
      </c>
      <c r="H157" t="s">
        <v>25</v>
      </c>
      <c r="I157" s="6" t="s">
        <v>49</v>
      </c>
      <c r="J157" s="6" t="s">
        <v>50</v>
      </c>
      <c r="K157" t="s">
        <v>51</v>
      </c>
      <c r="L157" t="s">
        <v>52</v>
      </c>
      <c r="M157" t="s">
        <v>53</v>
      </c>
    </row>
    <row r="158" spans="2:13">
      <c r="B158" t="s">
        <v>26</v>
      </c>
      <c r="C158" s="6" t="s">
        <v>27</v>
      </c>
      <c r="D158" t="s">
        <v>28</v>
      </c>
      <c r="E158" t="s">
        <v>3</v>
      </c>
      <c r="F158" t="s">
        <v>4</v>
      </c>
      <c r="G158" s="1" t="s">
        <v>29</v>
      </c>
      <c r="H158" t="s">
        <v>30</v>
      </c>
      <c r="I158">
        <v>0</v>
      </c>
      <c r="J158" s="25">
        <f t="shared" ref="J158:J165" si="54">2.54*I158</f>
        <v>0</v>
      </c>
      <c r="K158" s="1">
        <f>K159</f>
        <v>1.8761663039293719E-2</v>
      </c>
      <c r="L158" s="25">
        <v>0</v>
      </c>
      <c r="M158">
        <v>0</v>
      </c>
    </row>
    <row r="159" spans="2:13">
      <c r="B159">
        <v>22</v>
      </c>
      <c r="C159">
        <v>28</v>
      </c>
      <c r="D159" s="25">
        <f t="shared" ref="D159:D165" si="55">2.54*C159</f>
        <v>71.12</v>
      </c>
      <c r="E159" s="3">
        <f t="shared" ref="E159:E163" si="56">E$16*B159</f>
        <v>2.7646015351590178E-4</v>
      </c>
      <c r="F159" s="3">
        <f t="shared" ref="F159:F165" si="57">E159*25.4^2</f>
        <v>0.17836103264231917</v>
      </c>
      <c r="G159" s="1">
        <f t="shared" ref="G159:H165" si="58">SQRT(E159/PI())*2</f>
        <v>1.8761663039293719E-2</v>
      </c>
      <c r="H159" s="4">
        <f t="shared" si="58"/>
        <v>0.47654624119806038</v>
      </c>
      <c r="I159">
        <f>C159+I158</f>
        <v>28</v>
      </c>
      <c r="J159" s="25">
        <f t="shared" si="54"/>
        <v>71.12</v>
      </c>
      <c r="K159" s="1">
        <f t="shared" ref="K159:K165" si="59">G159</f>
        <v>1.8761663039293719E-2</v>
      </c>
      <c r="L159" s="1">
        <f t="shared" ref="L159:L165" si="60">D159*F159/100+L158</f>
        <v>0.12685036641521741</v>
      </c>
      <c r="M159" s="27">
        <f>SUM($D$159:D159)/$D$166</f>
        <v>0.29166666666666674</v>
      </c>
    </row>
    <row r="160" spans="2:13">
      <c r="B160">
        <v>18</v>
      </c>
      <c r="C160">
        <v>14</v>
      </c>
      <c r="D160" s="25">
        <f t="shared" si="55"/>
        <v>35.56</v>
      </c>
      <c r="E160" s="3">
        <f t="shared" si="56"/>
        <v>2.261946710584651E-4</v>
      </c>
      <c r="F160" s="3">
        <f t="shared" si="57"/>
        <v>0.14593175398007935</v>
      </c>
      <c r="G160" s="1">
        <f t="shared" si="58"/>
        <v>1.6970562748477139E-2</v>
      </c>
      <c r="H160" s="4">
        <f t="shared" si="58"/>
        <v>0.43105229381131938</v>
      </c>
      <c r="I160">
        <f t="shared" ref="I160:I165" si="61">C160+I159</f>
        <v>42</v>
      </c>
      <c r="J160" s="25">
        <f t="shared" si="54"/>
        <v>106.68</v>
      </c>
      <c r="K160" s="1">
        <f t="shared" si="59"/>
        <v>1.6970562748477139E-2</v>
      </c>
      <c r="L160" s="1">
        <f t="shared" si="60"/>
        <v>0.17874369813053365</v>
      </c>
      <c r="M160" s="27">
        <f>SUM($D$159:D160)/$D$166</f>
        <v>0.43750000000000006</v>
      </c>
    </row>
    <row r="161" spans="2:13">
      <c r="B161">
        <v>14</v>
      </c>
      <c r="C161">
        <v>12</v>
      </c>
      <c r="D161" s="25">
        <f t="shared" si="55"/>
        <v>30.48</v>
      </c>
      <c r="E161" s="3">
        <f t="shared" si="56"/>
        <v>1.7592918860102839E-4</v>
      </c>
      <c r="F161" s="3">
        <f t="shared" si="57"/>
        <v>0.11350247531783947</v>
      </c>
      <c r="G161" s="1">
        <f t="shared" si="58"/>
        <v>1.4966629547095765E-2</v>
      </c>
      <c r="H161" s="4">
        <f t="shared" si="58"/>
        <v>0.3801523904962324</v>
      </c>
      <c r="I161">
        <f t="shared" si="61"/>
        <v>54</v>
      </c>
      <c r="J161" s="25">
        <f t="shared" si="54"/>
        <v>137.16</v>
      </c>
      <c r="K161" s="1">
        <f t="shared" si="59"/>
        <v>1.4966629547095765E-2</v>
      </c>
      <c r="L161" s="1">
        <f t="shared" si="60"/>
        <v>0.21333925260741113</v>
      </c>
      <c r="M161" s="27">
        <f>SUM($D$159:D161)/$D$166</f>
        <v>0.5625</v>
      </c>
    </row>
    <row r="162" spans="2:13">
      <c r="B162">
        <v>10</v>
      </c>
      <c r="C162">
        <v>10</v>
      </c>
      <c r="D162" s="25">
        <f t="shared" si="55"/>
        <v>25.4</v>
      </c>
      <c r="E162" s="3">
        <f t="shared" si="56"/>
        <v>1.2566370614359171E-4</v>
      </c>
      <c r="F162" s="3">
        <f t="shared" si="57"/>
        <v>8.107319665559963E-2</v>
      </c>
      <c r="G162" s="1">
        <f t="shared" si="58"/>
        <v>1.2649110640673518E-2</v>
      </c>
      <c r="H162" s="4">
        <f t="shared" si="58"/>
        <v>0.32128741027310731</v>
      </c>
      <c r="I162">
        <f t="shared" si="61"/>
        <v>64</v>
      </c>
      <c r="J162" s="25">
        <f t="shared" si="54"/>
        <v>162.56</v>
      </c>
      <c r="K162" s="1">
        <f t="shared" si="59"/>
        <v>1.2649110640673518E-2</v>
      </c>
      <c r="L162" s="1">
        <f t="shared" si="60"/>
        <v>0.23393184455793342</v>
      </c>
      <c r="M162" s="27">
        <f>SUM($D$159:D162)/$D$166</f>
        <v>0.66666666666666674</v>
      </c>
    </row>
    <row r="163" spans="2:13">
      <c r="B163">
        <v>6</v>
      </c>
      <c r="C163" s="12">
        <v>8</v>
      </c>
      <c r="D163" s="25">
        <f t="shared" si="55"/>
        <v>20.32</v>
      </c>
      <c r="E163" s="3">
        <f t="shared" si="56"/>
        <v>7.5398223686155033E-5</v>
      </c>
      <c r="F163" s="3">
        <f t="shared" si="57"/>
        <v>4.8643917993359778E-2</v>
      </c>
      <c r="G163" s="1">
        <f t="shared" si="58"/>
        <v>9.7979589711327131E-3</v>
      </c>
      <c r="H163" s="4">
        <f t="shared" si="58"/>
        <v>0.24886815786677088</v>
      </c>
      <c r="I163">
        <f t="shared" si="61"/>
        <v>72</v>
      </c>
      <c r="J163" s="25">
        <f t="shared" si="54"/>
        <v>182.88</v>
      </c>
      <c r="K163" s="1">
        <f t="shared" si="59"/>
        <v>9.7979589711327131E-3</v>
      </c>
      <c r="L163" s="1">
        <f t="shared" si="60"/>
        <v>0.24381628869418412</v>
      </c>
      <c r="M163" s="27">
        <f>SUM($D$159:D163)/$D$166</f>
        <v>0.75000000000000011</v>
      </c>
    </row>
    <row r="164" spans="2:13">
      <c r="B164">
        <v>1</v>
      </c>
      <c r="C164">
        <v>8</v>
      </c>
      <c r="D164" s="25">
        <f t="shared" si="55"/>
        <v>20.32</v>
      </c>
      <c r="E164" s="3">
        <f>E$12*B164</f>
        <v>5.0265482457436686E-5</v>
      </c>
      <c r="F164" s="3">
        <f t="shared" si="57"/>
        <v>3.2429278662239852E-2</v>
      </c>
      <c r="G164" s="1">
        <f t="shared" si="58"/>
        <v>8.0000000000000002E-3</v>
      </c>
      <c r="H164" s="4">
        <f t="shared" si="58"/>
        <v>0.20319999999999999</v>
      </c>
      <c r="I164">
        <f t="shared" si="61"/>
        <v>80</v>
      </c>
      <c r="J164" s="25">
        <f t="shared" si="54"/>
        <v>203.2</v>
      </c>
      <c r="K164" s="1">
        <f t="shared" si="59"/>
        <v>8.0000000000000002E-3</v>
      </c>
      <c r="L164" s="1">
        <f t="shared" si="60"/>
        <v>0.25040591811835128</v>
      </c>
      <c r="M164" s="27">
        <f>SUM($D$159:D164)/$D$166</f>
        <v>0.83333333333333337</v>
      </c>
    </row>
    <row r="165" spans="2:13">
      <c r="B165">
        <v>1</v>
      </c>
      <c r="C165">
        <v>16</v>
      </c>
      <c r="D165" s="25">
        <f t="shared" si="55"/>
        <v>40.64</v>
      </c>
      <c r="E165" s="3">
        <f>E$14*B165</f>
        <v>2.8274333882308137E-5</v>
      </c>
      <c r="F165" s="3">
        <f t="shared" si="57"/>
        <v>1.8241469247509919E-2</v>
      </c>
      <c r="G165" s="1">
        <f t="shared" si="58"/>
        <v>6.0000000000000001E-3</v>
      </c>
      <c r="H165" s="4">
        <f t="shared" si="58"/>
        <v>0.15240000000000001</v>
      </c>
      <c r="I165">
        <f t="shared" si="61"/>
        <v>96</v>
      </c>
      <c r="J165" s="25">
        <f t="shared" si="54"/>
        <v>243.84</v>
      </c>
      <c r="K165" s="1">
        <f t="shared" si="59"/>
        <v>6.0000000000000001E-3</v>
      </c>
      <c r="L165" s="1">
        <f t="shared" si="60"/>
        <v>0.25781925122053934</v>
      </c>
      <c r="M165" s="27">
        <f>SUM($D$159:D165)/$D$166</f>
        <v>1</v>
      </c>
    </row>
    <row r="166" spans="2:13">
      <c r="B166" t="s">
        <v>31</v>
      </c>
      <c r="C166">
        <f t="shared" ref="C166:D166" si="62">SUM(C159:C165)</f>
        <v>96</v>
      </c>
      <c r="D166" s="25">
        <f t="shared" si="62"/>
        <v>243.83999999999997</v>
      </c>
      <c r="G166" s="1"/>
      <c r="L166" s="4"/>
      <c r="M166" s="27"/>
    </row>
    <row r="167" spans="2:13">
      <c r="B167" t="s">
        <v>54</v>
      </c>
      <c r="C167" s="24">
        <f>($B159*C159+$B160*C160+$B161*C161+$B162*C162+$B163*C163)/36</f>
        <v>32.888888888888886</v>
      </c>
      <c r="D167" s="24">
        <f>($B159*D159+$B160*D160+$B161*D161+$B162*D162+$B163*D163)/100</f>
        <v>30.073600000000006</v>
      </c>
      <c r="E167" t="s">
        <v>55</v>
      </c>
      <c r="F167" s="3"/>
      <c r="G167" s="2"/>
      <c r="H167" s="4"/>
      <c r="L167" s="4"/>
      <c r="M167" s="27"/>
    </row>
    <row r="168" spans="2:13">
      <c r="E168" s="3"/>
      <c r="F168" s="3"/>
      <c r="G168" s="2"/>
      <c r="H168" s="4"/>
    </row>
    <row r="169" spans="2:13">
      <c r="B169" t="s">
        <v>61</v>
      </c>
      <c r="G169" s="1"/>
      <c r="I169" t="s">
        <v>48</v>
      </c>
      <c r="J169" t="s">
        <v>48</v>
      </c>
    </row>
    <row r="170" spans="2:13">
      <c r="G170" s="1" t="s">
        <v>25</v>
      </c>
      <c r="H170" t="s">
        <v>25</v>
      </c>
      <c r="I170" s="6" t="s">
        <v>49</v>
      </c>
      <c r="J170" s="6" t="s">
        <v>50</v>
      </c>
      <c r="K170" t="s">
        <v>51</v>
      </c>
      <c r="L170" t="s">
        <v>52</v>
      </c>
      <c r="M170" t="s">
        <v>53</v>
      </c>
    </row>
    <row r="171" spans="2:13">
      <c r="B171" t="s">
        <v>26</v>
      </c>
      <c r="C171" s="6" t="s">
        <v>27</v>
      </c>
      <c r="D171" t="s">
        <v>28</v>
      </c>
      <c r="E171" t="s">
        <v>3</v>
      </c>
      <c r="F171" t="s">
        <v>4</v>
      </c>
      <c r="G171" s="1" t="s">
        <v>29</v>
      </c>
      <c r="H171" t="s">
        <v>30</v>
      </c>
      <c r="I171">
        <v>0</v>
      </c>
      <c r="J171" s="25">
        <f t="shared" ref="J171:J178" si="63">2.54*I171</f>
        <v>0</v>
      </c>
      <c r="K171" s="1">
        <f>K172</f>
        <v>1.8761663039293719E-2</v>
      </c>
      <c r="L171" s="25">
        <v>0</v>
      </c>
      <c r="M171">
        <v>0</v>
      </c>
    </row>
    <row r="172" spans="2:13">
      <c r="B172">
        <v>22</v>
      </c>
      <c r="C172">
        <v>40</v>
      </c>
      <c r="D172" s="25">
        <f>2.54*C172</f>
        <v>101.6</v>
      </c>
      <c r="E172" s="3">
        <f t="shared" ref="E172:E176" si="64">E$16*B172</f>
        <v>2.7646015351590178E-4</v>
      </c>
      <c r="F172" s="3">
        <f t="shared" ref="F172:F178" si="65">E172*25.4^2</f>
        <v>0.17836103264231917</v>
      </c>
      <c r="G172" s="1">
        <f t="shared" ref="G172:H178" si="66">SQRT(E172/PI())*2</f>
        <v>1.8761663039293719E-2</v>
      </c>
      <c r="H172" s="4">
        <f t="shared" si="66"/>
        <v>0.47654624119806038</v>
      </c>
      <c r="I172">
        <f>C172+I171</f>
        <v>40</v>
      </c>
      <c r="J172" s="25">
        <f t="shared" si="63"/>
        <v>101.6</v>
      </c>
      <c r="K172" s="1">
        <f t="shared" ref="K172:K178" si="67">G172</f>
        <v>1.8761663039293719E-2</v>
      </c>
      <c r="L172" s="1">
        <f t="shared" ref="L172:L178" si="68">D172*F172/100+L171</f>
        <v>0.18121480916459629</v>
      </c>
      <c r="M172" s="27">
        <f>SUM($D$172:D172)/$D$179</f>
        <v>0.27777777777777779</v>
      </c>
    </row>
    <row r="173" spans="2:13">
      <c r="B173">
        <v>18</v>
      </c>
      <c r="C173">
        <v>22</v>
      </c>
      <c r="D173" s="25">
        <f t="shared" ref="D173:D178" si="69">2.54*C173</f>
        <v>55.88</v>
      </c>
      <c r="E173" s="3">
        <f t="shared" si="64"/>
        <v>2.261946710584651E-4</v>
      </c>
      <c r="F173" s="3">
        <f t="shared" si="65"/>
        <v>0.14593175398007935</v>
      </c>
      <c r="G173" s="1">
        <f t="shared" si="66"/>
        <v>1.6970562748477139E-2</v>
      </c>
      <c r="H173" s="4">
        <f t="shared" si="66"/>
        <v>0.43105229381131938</v>
      </c>
      <c r="I173">
        <f t="shared" ref="I173:I178" si="70">C173+I172</f>
        <v>62</v>
      </c>
      <c r="J173" s="25">
        <f t="shared" si="63"/>
        <v>157.47999999999999</v>
      </c>
      <c r="K173" s="1">
        <f t="shared" si="67"/>
        <v>1.6970562748477139E-2</v>
      </c>
      <c r="L173" s="1">
        <f t="shared" si="68"/>
        <v>0.26276147328866462</v>
      </c>
      <c r="M173" s="27">
        <f>SUM($D$172:D173)/$D$179</f>
        <v>0.43055555555555552</v>
      </c>
    </row>
    <row r="174" spans="2:13">
      <c r="B174">
        <v>14</v>
      </c>
      <c r="C174">
        <v>18</v>
      </c>
      <c r="D174" s="25">
        <f t="shared" si="69"/>
        <v>45.72</v>
      </c>
      <c r="E174" s="3">
        <f t="shared" si="64"/>
        <v>1.7592918860102839E-4</v>
      </c>
      <c r="F174" s="3">
        <f t="shared" si="65"/>
        <v>0.11350247531783947</v>
      </c>
      <c r="G174" s="1">
        <f t="shared" si="66"/>
        <v>1.4966629547095765E-2</v>
      </c>
      <c r="H174" s="4">
        <f t="shared" si="66"/>
        <v>0.3801523904962324</v>
      </c>
      <c r="I174">
        <f t="shared" si="70"/>
        <v>80</v>
      </c>
      <c r="J174" s="25">
        <f t="shared" si="63"/>
        <v>203.2</v>
      </c>
      <c r="K174" s="1">
        <f t="shared" si="67"/>
        <v>1.4966629547095765E-2</v>
      </c>
      <c r="L174" s="1">
        <f t="shared" si="68"/>
        <v>0.3146548050039808</v>
      </c>
      <c r="M174" s="27">
        <f>SUM($D$172:D174)/$D$179</f>
        <v>0.55555555555555558</v>
      </c>
    </row>
    <row r="175" spans="2:13">
      <c r="B175">
        <v>10</v>
      </c>
      <c r="C175">
        <v>16</v>
      </c>
      <c r="D175" s="25">
        <f t="shared" si="69"/>
        <v>40.64</v>
      </c>
      <c r="E175" s="3">
        <f t="shared" si="64"/>
        <v>1.2566370614359171E-4</v>
      </c>
      <c r="F175" s="3">
        <f t="shared" si="65"/>
        <v>8.107319665559963E-2</v>
      </c>
      <c r="G175" s="1">
        <f t="shared" si="66"/>
        <v>1.2649110640673518E-2</v>
      </c>
      <c r="H175" s="4">
        <f t="shared" si="66"/>
        <v>0.32128741027310731</v>
      </c>
      <c r="I175">
        <f t="shared" si="70"/>
        <v>96</v>
      </c>
      <c r="J175" s="25">
        <f t="shared" si="63"/>
        <v>243.84</v>
      </c>
      <c r="K175" s="1">
        <f t="shared" si="67"/>
        <v>1.2649110640673518E-2</v>
      </c>
      <c r="L175" s="1">
        <f t="shared" si="68"/>
        <v>0.34760295212481651</v>
      </c>
      <c r="M175" s="27">
        <f>SUM($D$172:D175)/$D$179</f>
        <v>0.66666666666666663</v>
      </c>
    </row>
    <row r="176" spans="2:13">
      <c r="B176">
        <v>6</v>
      </c>
      <c r="C176" s="12">
        <v>16</v>
      </c>
      <c r="D176" s="25">
        <f t="shared" si="69"/>
        <v>40.64</v>
      </c>
      <c r="E176" s="3">
        <f t="shared" si="64"/>
        <v>7.5398223686155033E-5</v>
      </c>
      <c r="F176" s="3">
        <f t="shared" si="65"/>
        <v>4.8643917993359778E-2</v>
      </c>
      <c r="G176" s="1">
        <f t="shared" si="66"/>
        <v>9.7979589711327131E-3</v>
      </c>
      <c r="H176" s="4">
        <f t="shared" si="66"/>
        <v>0.24886815786677088</v>
      </c>
      <c r="I176">
        <f t="shared" si="70"/>
        <v>112</v>
      </c>
      <c r="J176" s="25">
        <f t="shared" si="63"/>
        <v>284.48</v>
      </c>
      <c r="K176" s="1">
        <f t="shared" si="67"/>
        <v>9.7979589711327131E-3</v>
      </c>
      <c r="L176" s="1">
        <f t="shared" si="68"/>
        <v>0.36737184039731791</v>
      </c>
      <c r="M176" s="27">
        <f>SUM($D$172:D176)/$D$179</f>
        <v>0.77777777777777768</v>
      </c>
    </row>
    <row r="177" spans="2:13">
      <c r="B177">
        <v>1</v>
      </c>
      <c r="C177">
        <v>14</v>
      </c>
      <c r="D177" s="25">
        <f t="shared" si="69"/>
        <v>35.56</v>
      </c>
      <c r="E177" s="3">
        <f>E$12*B177</f>
        <v>5.0265482457436686E-5</v>
      </c>
      <c r="F177" s="3">
        <f t="shared" si="65"/>
        <v>3.2429278662239852E-2</v>
      </c>
      <c r="G177" s="1">
        <f t="shared" si="66"/>
        <v>8.0000000000000002E-3</v>
      </c>
      <c r="H177" s="4">
        <f t="shared" si="66"/>
        <v>0.20319999999999999</v>
      </c>
      <c r="I177">
        <f t="shared" si="70"/>
        <v>126</v>
      </c>
      <c r="J177" s="25">
        <f t="shared" si="63"/>
        <v>320.04000000000002</v>
      </c>
      <c r="K177" s="1">
        <f t="shared" si="67"/>
        <v>8.0000000000000002E-3</v>
      </c>
      <c r="L177" s="1">
        <f t="shared" si="68"/>
        <v>0.37890369188961037</v>
      </c>
      <c r="M177" s="27">
        <f>SUM($D$172:D177)/$D$179</f>
        <v>0.87499999999999989</v>
      </c>
    </row>
    <row r="178" spans="2:13">
      <c r="B178">
        <v>1</v>
      </c>
      <c r="C178">
        <v>18</v>
      </c>
      <c r="D178" s="25">
        <f t="shared" si="69"/>
        <v>45.72</v>
      </c>
      <c r="E178" s="3">
        <f>E$14*B178</f>
        <v>2.8274333882308137E-5</v>
      </c>
      <c r="F178" s="3">
        <f t="shared" si="65"/>
        <v>1.8241469247509919E-2</v>
      </c>
      <c r="G178" s="1">
        <f t="shared" si="66"/>
        <v>6.0000000000000001E-3</v>
      </c>
      <c r="H178" s="4">
        <f t="shared" si="66"/>
        <v>0.15240000000000001</v>
      </c>
      <c r="I178">
        <f t="shared" si="70"/>
        <v>144</v>
      </c>
      <c r="J178" s="25">
        <f t="shared" si="63"/>
        <v>365.76</v>
      </c>
      <c r="K178" s="1">
        <f t="shared" si="67"/>
        <v>6.0000000000000001E-3</v>
      </c>
      <c r="L178" s="1">
        <f t="shared" si="68"/>
        <v>0.3872436916295719</v>
      </c>
      <c r="M178" s="27">
        <f>SUM($D$172:D178)/$D$179</f>
        <v>1</v>
      </c>
    </row>
    <row r="179" spans="2:13">
      <c r="B179" t="s">
        <v>31</v>
      </c>
      <c r="C179">
        <f t="shared" ref="C179:D179" si="71">SUM(C172:C178)</f>
        <v>144</v>
      </c>
      <c r="D179" s="25">
        <f t="shared" si="71"/>
        <v>365.76</v>
      </c>
      <c r="G179" s="1"/>
      <c r="K179" s="4"/>
      <c r="L179" s="27"/>
    </row>
    <row r="180" spans="2:13">
      <c r="B180" t="s">
        <v>54</v>
      </c>
      <c r="C180" s="24">
        <f>($B172*C172+$B173*C173+$B174*C174+$B175*C175+$B176*C176)/36</f>
        <v>49.555555555555557</v>
      </c>
      <c r="D180" s="24">
        <f>($B172*D172+$B173*D173+$B174*D174+$B175*D175+$B176*D176)/100</f>
        <v>45.313599999999994</v>
      </c>
      <c r="E180" t="s">
        <v>55</v>
      </c>
      <c r="G180" s="1"/>
      <c r="K180" s="4"/>
      <c r="L180" s="27"/>
    </row>
    <row r="181" spans="2:13">
      <c r="D181" s="25"/>
      <c r="G181" s="1"/>
      <c r="K181" s="4"/>
      <c r="L181" s="27"/>
    </row>
    <row r="182" spans="2:13">
      <c r="B182" t="s">
        <v>38</v>
      </c>
      <c r="G182" s="1"/>
      <c r="I182" t="s">
        <v>48</v>
      </c>
      <c r="J182" t="s">
        <v>48</v>
      </c>
    </row>
    <row r="183" spans="2:13">
      <c r="G183" s="1" t="s">
        <v>25</v>
      </c>
      <c r="H183" t="s">
        <v>25</v>
      </c>
      <c r="I183" s="6" t="s">
        <v>49</v>
      </c>
      <c r="J183" s="6" t="s">
        <v>50</v>
      </c>
      <c r="K183" t="s">
        <v>51</v>
      </c>
      <c r="L183" t="s">
        <v>52</v>
      </c>
      <c r="M183" t="s">
        <v>53</v>
      </c>
    </row>
    <row r="184" spans="2:13">
      <c r="B184" t="s">
        <v>26</v>
      </c>
      <c r="C184" s="6" t="s">
        <v>27</v>
      </c>
      <c r="D184" t="s">
        <v>28</v>
      </c>
      <c r="E184" t="s">
        <v>3</v>
      </c>
      <c r="F184" t="s">
        <v>4</v>
      </c>
      <c r="G184" s="1" t="s">
        <v>29</v>
      </c>
      <c r="H184" t="s">
        <v>30</v>
      </c>
      <c r="I184">
        <v>0</v>
      </c>
      <c r="J184" s="25">
        <f t="shared" ref="J184:J192" si="72">2.54*I184</f>
        <v>0</v>
      </c>
      <c r="K184" s="1">
        <f>K185</f>
        <v>2.1000000000000001E-2</v>
      </c>
      <c r="L184" s="25">
        <v>0</v>
      </c>
      <c r="M184">
        <v>0</v>
      </c>
    </row>
    <row r="185" spans="2:13">
      <c r="B185">
        <v>22</v>
      </c>
      <c r="C185">
        <v>36</v>
      </c>
      <c r="D185" s="25">
        <f>2.54*C185</f>
        <v>91.44</v>
      </c>
      <c r="E185" s="3">
        <f>PI()*(G185/2)^2</f>
        <v>3.4636059005827474E-4</v>
      </c>
      <c r="F185" s="3">
        <f t="shared" ref="F185:F191" si="73">E185*25.4^2</f>
        <v>0.22345799828199653</v>
      </c>
      <c r="G185">
        <v>2.1000000000000001E-2</v>
      </c>
      <c r="H185" s="23">
        <f t="shared" ref="H185:H192" si="74">G185*25.4</f>
        <v>0.53339999999999999</v>
      </c>
      <c r="I185">
        <f>C185+I184</f>
        <v>36</v>
      </c>
      <c r="J185" s="25">
        <f t="shared" si="72"/>
        <v>91.44</v>
      </c>
      <c r="K185" s="1">
        <f t="shared" ref="K185:K192" si="75">G185</f>
        <v>2.1000000000000001E-2</v>
      </c>
      <c r="L185" s="1">
        <f t="shared" ref="L185:L192" si="76">D185*F185/100+L184</f>
        <v>0.2043299936290576</v>
      </c>
      <c r="M185" s="27">
        <f>SUM($D$185:D185)/$D$193</f>
        <v>0.33333333333333331</v>
      </c>
    </row>
    <row r="186" spans="2:13">
      <c r="B186">
        <v>18</v>
      </c>
      <c r="C186">
        <v>16</v>
      </c>
      <c r="D186" s="25">
        <f t="shared" ref="D186:D192" si="77">2.54*C186</f>
        <v>40.64</v>
      </c>
      <c r="E186" s="3">
        <f t="shared" ref="E186:E192" si="78">PI()*(G186/2)^2</f>
        <v>2.835287369864788E-4</v>
      </c>
      <c r="F186" s="3">
        <f t="shared" si="73"/>
        <v>0.18292139995419665</v>
      </c>
      <c r="G186">
        <v>1.9E-2</v>
      </c>
      <c r="H186" s="23">
        <f t="shared" si="74"/>
        <v>0.48259999999999997</v>
      </c>
      <c r="I186">
        <f t="shared" ref="I186:I192" si="79">C186+I185</f>
        <v>52</v>
      </c>
      <c r="J186" s="25">
        <f t="shared" si="72"/>
        <v>132.08000000000001</v>
      </c>
      <c r="K186" s="1">
        <f t="shared" si="75"/>
        <v>1.9E-2</v>
      </c>
      <c r="L186" s="1">
        <f t="shared" si="76"/>
        <v>0.27866925057044312</v>
      </c>
      <c r="M186" s="27">
        <f>SUM($D$185:D186)/$D$193</f>
        <v>0.48148148148148145</v>
      </c>
    </row>
    <row r="187" spans="2:13">
      <c r="B187">
        <v>14</v>
      </c>
      <c r="C187">
        <v>12</v>
      </c>
      <c r="D187" s="25">
        <f t="shared" si="77"/>
        <v>30.48</v>
      </c>
      <c r="E187" s="3">
        <f t="shared" si="78"/>
        <v>2.2698006922186259E-4</v>
      </c>
      <c r="F187" s="3">
        <f t="shared" si="73"/>
        <v>0.14643846145917686</v>
      </c>
      <c r="G187">
        <v>1.7000000000000001E-2</v>
      </c>
      <c r="H187" s="23">
        <f t="shared" si="74"/>
        <v>0.43180000000000002</v>
      </c>
      <c r="I187">
        <f t="shared" si="79"/>
        <v>64</v>
      </c>
      <c r="J187" s="25">
        <f t="shared" si="72"/>
        <v>162.56</v>
      </c>
      <c r="K187" s="1">
        <f t="shared" si="75"/>
        <v>1.7000000000000001E-2</v>
      </c>
      <c r="L187" s="1">
        <f t="shared" si="76"/>
        <v>0.32330369362320022</v>
      </c>
      <c r="M187" s="27">
        <f>SUM($D$185:D187)/$D$193</f>
        <v>0.59259259259259256</v>
      </c>
    </row>
    <row r="188" spans="2:13">
      <c r="B188">
        <v>10</v>
      </c>
      <c r="C188">
        <v>6</v>
      </c>
      <c r="D188" s="25">
        <f t="shared" si="77"/>
        <v>15.24</v>
      </c>
      <c r="E188" s="3">
        <f t="shared" si="78"/>
        <v>1.7671458676442585E-4</v>
      </c>
      <c r="F188" s="3">
        <f t="shared" si="73"/>
        <v>0.11400918279693698</v>
      </c>
      <c r="G188">
        <v>1.4999999999999999E-2</v>
      </c>
      <c r="H188" s="23">
        <f t="shared" si="74"/>
        <v>0.38099999999999995</v>
      </c>
      <c r="I188">
        <f t="shared" si="79"/>
        <v>70</v>
      </c>
      <c r="J188" s="25">
        <f t="shared" si="72"/>
        <v>177.8</v>
      </c>
      <c r="K188" s="1">
        <f t="shared" si="75"/>
        <v>1.4999999999999999E-2</v>
      </c>
      <c r="L188" s="1">
        <f t="shared" si="76"/>
        <v>0.34067869308145343</v>
      </c>
      <c r="M188" s="27">
        <f>SUM($D$185:D188)/$D$193</f>
        <v>0.64814814814814814</v>
      </c>
    </row>
    <row r="189" spans="2:13">
      <c r="B189">
        <v>6</v>
      </c>
      <c r="C189">
        <v>6</v>
      </c>
      <c r="D189" s="25">
        <f t="shared" si="77"/>
        <v>15.24</v>
      </c>
      <c r="E189" s="3">
        <f t="shared" si="78"/>
        <v>1.3273228961416874E-4</v>
      </c>
      <c r="F189" s="3">
        <f t="shared" si="73"/>
        <v>8.5633563967477094E-2</v>
      </c>
      <c r="G189">
        <v>1.2999999999999999E-2</v>
      </c>
      <c r="H189" s="23">
        <f t="shared" si="74"/>
        <v>0.33019999999999999</v>
      </c>
      <c r="I189">
        <f t="shared" si="79"/>
        <v>76</v>
      </c>
      <c r="J189" s="25">
        <f t="shared" si="72"/>
        <v>193.04</v>
      </c>
      <c r="K189" s="1">
        <f t="shared" si="75"/>
        <v>1.2999999999999999E-2</v>
      </c>
      <c r="L189" s="1">
        <f t="shared" si="76"/>
        <v>0.35372924823009694</v>
      </c>
      <c r="M189" s="27">
        <f>SUM($D$185:D189)/$D$193</f>
        <v>0.70370370370370372</v>
      </c>
    </row>
    <row r="190" spans="2:13">
      <c r="B190">
        <v>1</v>
      </c>
      <c r="C190">
        <v>6</v>
      </c>
      <c r="D190" s="25">
        <f t="shared" si="77"/>
        <v>15.24</v>
      </c>
      <c r="E190" s="3">
        <f t="shared" si="78"/>
        <v>9.5033177771091233E-5</v>
      </c>
      <c r="F190" s="3">
        <f t="shared" si="73"/>
        <v>6.1311604970797219E-2</v>
      </c>
      <c r="G190" s="1">
        <v>1.0999999999999999E-2</v>
      </c>
      <c r="H190" s="23">
        <f t="shared" si="74"/>
        <v>0.27939999999999998</v>
      </c>
      <c r="I190">
        <f t="shared" si="79"/>
        <v>82</v>
      </c>
      <c r="J190" s="25">
        <f t="shared" si="72"/>
        <v>208.28</v>
      </c>
      <c r="K190" s="1">
        <f t="shared" si="75"/>
        <v>1.0999999999999999E-2</v>
      </c>
      <c r="L190" s="1">
        <f t="shared" si="76"/>
        <v>0.36307313682764641</v>
      </c>
      <c r="M190" s="27">
        <f>SUM($D$185:D190)/$D$193</f>
        <v>0.7592592592592593</v>
      </c>
    </row>
    <row r="191" spans="2:13">
      <c r="B191">
        <v>1</v>
      </c>
      <c r="C191">
        <v>6</v>
      </c>
      <c r="D191" s="25">
        <f t="shared" si="77"/>
        <v>15.24</v>
      </c>
      <c r="E191" s="3">
        <f t="shared" si="78"/>
        <v>6.3617251235193305E-5</v>
      </c>
      <c r="F191" s="3">
        <f t="shared" si="73"/>
        <v>4.1043305806897308E-2</v>
      </c>
      <c r="G191">
        <v>8.9999999999999993E-3</v>
      </c>
      <c r="H191" s="23">
        <f t="shared" si="74"/>
        <v>0.22859999999999997</v>
      </c>
      <c r="I191">
        <f t="shared" si="79"/>
        <v>88</v>
      </c>
      <c r="J191" s="25">
        <f t="shared" si="72"/>
        <v>223.52</v>
      </c>
      <c r="K191" s="1">
        <f>G191</f>
        <v>8.9999999999999993E-3</v>
      </c>
      <c r="L191" s="1">
        <f t="shared" si="76"/>
        <v>0.36932813663261754</v>
      </c>
      <c r="M191" s="27">
        <f>SUM($D$185:D191)/$D$193</f>
        <v>0.81481481481481488</v>
      </c>
    </row>
    <row r="192" spans="2:13">
      <c r="B192">
        <v>1</v>
      </c>
      <c r="C192">
        <v>20</v>
      </c>
      <c r="D192" s="25">
        <f t="shared" si="77"/>
        <v>50.8</v>
      </c>
      <c r="E192" s="3">
        <f t="shared" si="78"/>
        <v>2.8274333882308137E-5</v>
      </c>
      <c r="F192" s="3">
        <f>E192*25.4^2</f>
        <v>1.8241469247509919E-2</v>
      </c>
      <c r="G192">
        <v>6.0000000000000001E-3</v>
      </c>
      <c r="H192" s="23">
        <f t="shared" si="74"/>
        <v>0.15240000000000001</v>
      </c>
      <c r="I192">
        <f t="shared" si="79"/>
        <v>108</v>
      </c>
      <c r="J192" s="25">
        <f t="shared" si="72"/>
        <v>274.32</v>
      </c>
      <c r="K192" s="1">
        <f t="shared" si="75"/>
        <v>6.0000000000000001E-3</v>
      </c>
      <c r="L192" s="1">
        <f t="shared" si="76"/>
        <v>0.37859480301035259</v>
      </c>
      <c r="M192" s="27">
        <f>SUM($D$185:D192)/$D$193</f>
        <v>1</v>
      </c>
    </row>
    <row r="193" spans="2:13">
      <c r="B193" t="s">
        <v>31</v>
      </c>
      <c r="C193">
        <f t="shared" ref="C193:D193" si="80">SUM(C185:C192)</f>
        <v>108</v>
      </c>
      <c r="D193" s="25">
        <f t="shared" si="80"/>
        <v>274.32</v>
      </c>
      <c r="G193" s="1"/>
      <c r="K193" s="4"/>
      <c r="L193" s="27"/>
    </row>
    <row r="194" spans="2:13">
      <c r="B194" t="s">
        <v>54</v>
      </c>
      <c r="C194" s="24">
        <f>($B185*C185+$B186*C186+$B187*C187+$B188*C188+$B189*C189)/36</f>
        <v>37.333333333333336</v>
      </c>
      <c r="D194" s="24">
        <f>($B185*D185+$B186*D186+$B187*D187+$B188*D188+$B189*D189)/100</f>
        <v>34.137599999999999</v>
      </c>
      <c r="E194" t="s">
        <v>55</v>
      </c>
      <c r="G194" s="1"/>
      <c r="K194" s="4"/>
      <c r="L194" s="27"/>
    </row>
    <row r="195" spans="2:13">
      <c r="D195" s="25"/>
      <c r="G195" s="1"/>
      <c r="K195" s="4"/>
      <c r="L195" s="27"/>
    </row>
    <row r="196" spans="2:13">
      <c r="B196" t="s">
        <v>62</v>
      </c>
      <c r="G196" s="1"/>
      <c r="I196" t="s">
        <v>48</v>
      </c>
      <c r="J196" t="s">
        <v>48</v>
      </c>
    </row>
    <row r="197" spans="2:13">
      <c r="G197" s="1" t="s">
        <v>25</v>
      </c>
      <c r="H197" t="s">
        <v>25</v>
      </c>
      <c r="I197" s="6" t="s">
        <v>49</v>
      </c>
      <c r="J197" s="6" t="s">
        <v>50</v>
      </c>
      <c r="K197" t="s">
        <v>51</v>
      </c>
      <c r="L197" t="s">
        <v>52</v>
      </c>
      <c r="M197" t="s">
        <v>53</v>
      </c>
    </row>
    <row r="198" spans="2:13">
      <c r="B198" t="s">
        <v>26</v>
      </c>
      <c r="C198" s="6" t="s">
        <v>27</v>
      </c>
      <c r="D198" t="s">
        <v>28</v>
      </c>
      <c r="E198" t="s">
        <v>3</v>
      </c>
      <c r="F198" t="s">
        <v>4</v>
      </c>
      <c r="G198" s="1" t="s">
        <v>29</v>
      </c>
      <c r="H198" t="s">
        <v>30</v>
      </c>
      <c r="I198">
        <v>0</v>
      </c>
      <c r="J198" s="25">
        <f t="shared" ref="J198:J206" si="81">2.54*I198</f>
        <v>0</v>
      </c>
      <c r="K198" s="1">
        <f>K199</f>
        <v>1.7000000000000001E-2</v>
      </c>
      <c r="L198" s="25">
        <v>0</v>
      </c>
      <c r="M198">
        <v>0</v>
      </c>
    </row>
    <row r="199" spans="2:13">
      <c r="B199">
        <v>22</v>
      </c>
      <c r="C199">
        <v>10</v>
      </c>
      <c r="D199" s="25">
        <f>2.54*C199</f>
        <v>25.4</v>
      </c>
      <c r="E199" s="3">
        <f>PI()*(G199/2)^2</f>
        <v>2.2698006922186259E-4</v>
      </c>
      <c r="F199" s="3">
        <f t="shared" ref="F199:F205" si="82">E199*25.4^2</f>
        <v>0.14643846145917686</v>
      </c>
      <c r="G199">
        <v>1.7000000000000001E-2</v>
      </c>
      <c r="H199" s="4">
        <f t="shared" ref="H199:H206" si="83">G199*25.4</f>
        <v>0.43180000000000002</v>
      </c>
      <c r="I199">
        <f>C199+I198</f>
        <v>10</v>
      </c>
      <c r="J199" s="25">
        <f t="shared" si="81"/>
        <v>25.4</v>
      </c>
      <c r="K199" s="1">
        <f t="shared" ref="K199:K206" si="84">G199</f>
        <v>1.7000000000000001E-2</v>
      </c>
      <c r="L199" s="1">
        <f t="shared" ref="L199:L206" si="85">D199*F199/100+L198</f>
        <v>3.7195369210630914E-2</v>
      </c>
      <c r="M199" s="27">
        <f>SUM($D$199:D199)/$D$207</f>
        <v>7.0422535211267609E-2</v>
      </c>
    </row>
    <row r="200" spans="2:13">
      <c r="B200">
        <v>18</v>
      </c>
      <c r="C200">
        <v>20</v>
      </c>
      <c r="D200" s="25">
        <f t="shared" ref="D200:D206" si="86">2.54*C200</f>
        <v>50.8</v>
      </c>
      <c r="E200" s="3">
        <f t="shared" ref="E200:E206" si="87">PI()*(G200/2)^2</f>
        <v>1.7671458676442585E-4</v>
      </c>
      <c r="F200" s="3">
        <f t="shared" si="82"/>
        <v>0.11400918279693698</v>
      </c>
      <c r="G200">
        <v>1.4999999999999999E-2</v>
      </c>
      <c r="H200" s="4">
        <f t="shared" si="83"/>
        <v>0.38099999999999995</v>
      </c>
      <c r="I200">
        <f t="shared" ref="I200:I206" si="88">C200+I199</f>
        <v>30</v>
      </c>
      <c r="J200" s="25">
        <f t="shared" si="81"/>
        <v>76.2</v>
      </c>
      <c r="K200" s="1">
        <f t="shared" si="84"/>
        <v>1.4999999999999999E-2</v>
      </c>
      <c r="L200" s="1">
        <f t="shared" si="85"/>
        <v>9.5112034071474894E-2</v>
      </c>
      <c r="M200" s="27">
        <f>SUM($D$199:D200)/$D$207</f>
        <v>0.21126760563380281</v>
      </c>
    </row>
    <row r="201" spans="2:13">
      <c r="B201">
        <v>14</v>
      </c>
      <c r="C201">
        <v>20</v>
      </c>
      <c r="D201" s="25">
        <f t="shared" si="86"/>
        <v>50.8</v>
      </c>
      <c r="E201" s="3">
        <f t="shared" si="87"/>
        <v>1.3273228961416874E-4</v>
      </c>
      <c r="F201" s="3">
        <f t="shared" si="82"/>
        <v>8.5633563967477094E-2</v>
      </c>
      <c r="G201">
        <v>1.2999999999999999E-2</v>
      </c>
      <c r="H201" s="4">
        <f t="shared" si="83"/>
        <v>0.33019999999999999</v>
      </c>
      <c r="I201">
        <f t="shared" si="88"/>
        <v>50</v>
      </c>
      <c r="J201" s="25">
        <f t="shared" si="81"/>
        <v>127</v>
      </c>
      <c r="K201" s="1">
        <f t="shared" si="84"/>
        <v>1.2999999999999999E-2</v>
      </c>
      <c r="L201" s="1">
        <f t="shared" si="85"/>
        <v>0.13861388456695325</v>
      </c>
      <c r="M201" s="27">
        <f>SUM($D$199:D201)/$D$207</f>
        <v>0.35211267605633806</v>
      </c>
    </row>
    <row r="202" spans="2:13">
      <c r="B202">
        <v>10</v>
      </c>
      <c r="C202">
        <v>20</v>
      </c>
      <c r="D202" s="25">
        <f t="shared" si="86"/>
        <v>50.8</v>
      </c>
      <c r="E202" s="3">
        <f t="shared" si="87"/>
        <v>9.5033177771091233E-5</v>
      </c>
      <c r="F202" s="3">
        <f t="shared" si="82"/>
        <v>6.1311604970797219E-2</v>
      </c>
      <c r="G202">
        <v>1.0999999999999999E-2</v>
      </c>
      <c r="H202" s="4">
        <f t="shared" si="83"/>
        <v>0.27939999999999998</v>
      </c>
      <c r="I202">
        <f t="shared" si="88"/>
        <v>70</v>
      </c>
      <c r="J202" s="25">
        <f t="shared" si="81"/>
        <v>177.8</v>
      </c>
      <c r="K202" s="1">
        <f t="shared" si="84"/>
        <v>1.0999999999999999E-2</v>
      </c>
      <c r="L202" s="1">
        <f t="shared" si="85"/>
        <v>0.16976017989211825</v>
      </c>
      <c r="M202" s="27">
        <f>SUM($D$199:D202)/$D$207</f>
        <v>0.49295774647887325</v>
      </c>
    </row>
    <row r="203" spans="2:13">
      <c r="B203">
        <v>6</v>
      </c>
      <c r="C203">
        <v>20</v>
      </c>
      <c r="D203" s="25">
        <f t="shared" si="86"/>
        <v>50.8</v>
      </c>
      <c r="E203" s="3">
        <f t="shared" si="87"/>
        <v>6.3617251235193305E-5</v>
      </c>
      <c r="F203" s="3">
        <f t="shared" si="82"/>
        <v>4.1043305806897308E-2</v>
      </c>
      <c r="G203">
        <v>8.9999999999999993E-3</v>
      </c>
      <c r="H203" s="4">
        <f t="shared" si="83"/>
        <v>0.22859999999999997</v>
      </c>
      <c r="I203">
        <f t="shared" si="88"/>
        <v>90</v>
      </c>
      <c r="J203" s="25">
        <f t="shared" si="81"/>
        <v>228.6</v>
      </c>
      <c r="K203" s="1">
        <f t="shared" si="84"/>
        <v>8.9999999999999993E-3</v>
      </c>
      <c r="L203" s="1">
        <f t="shared" si="85"/>
        <v>0.19061017924202209</v>
      </c>
      <c r="M203" s="27">
        <f>SUM($D$199:D203)/$D$207</f>
        <v>0.63380281690140849</v>
      </c>
    </row>
    <row r="204" spans="2:13">
      <c r="B204">
        <v>1</v>
      </c>
      <c r="C204">
        <v>12</v>
      </c>
      <c r="D204" s="25">
        <f t="shared" si="86"/>
        <v>30.48</v>
      </c>
      <c r="E204" s="3">
        <f t="shared" si="87"/>
        <v>5.0265482457436686E-5</v>
      </c>
      <c r="F204" s="3">
        <f t="shared" si="82"/>
        <v>3.2429278662239852E-2</v>
      </c>
      <c r="G204">
        <v>8.0000000000000002E-3</v>
      </c>
      <c r="H204" s="4">
        <f t="shared" si="83"/>
        <v>0.20319999999999999</v>
      </c>
      <c r="I204">
        <f t="shared" si="88"/>
        <v>102</v>
      </c>
      <c r="J204" s="25">
        <f t="shared" si="81"/>
        <v>259.08</v>
      </c>
      <c r="K204" s="1">
        <f t="shared" si="84"/>
        <v>8.0000000000000002E-3</v>
      </c>
      <c r="L204" s="1">
        <f t="shared" si="85"/>
        <v>0.20049462337827278</v>
      </c>
      <c r="M204" s="27">
        <f>SUM($D$199:D204)/$D$207</f>
        <v>0.71830985915492962</v>
      </c>
    </row>
    <row r="205" spans="2:13">
      <c r="B205">
        <v>1</v>
      </c>
      <c r="C205">
        <v>18</v>
      </c>
      <c r="D205" s="25">
        <f t="shared" si="86"/>
        <v>45.72</v>
      </c>
      <c r="E205" s="3">
        <f t="shared" si="87"/>
        <v>3.8484510006474972E-5</v>
      </c>
      <c r="F205" s="3">
        <f t="shared" si="82"/>
        <v>2.4828666475777392E-2</v>
      </c>
      <c r="G205">
        <v>7.0000000000000001E-3</v>
      </c>
      <c r="H205" s="4">
        <f t="shared" si="83"/>
        <v>0.17779999999999999</v>
      </c>
      <c r="I205">
        <f t="shared" si="88"/>
        <v>120</v>
      </c>
      <c r="J205" s="25">
        <f t="shared" si="81"/>
        <v>304.8</v>
      </c>
      <c r="K205" s="1">
        <f t="shared" si="84"/>
        <v>7.0000000000000001E-3</v>
      </c>
      <c r="L205" s="1">
        <f t="shared" si="85"/>
        <v>0.2118462896909982</v>
      </c>
      <c r="M205" s="27">
        <f>SUM($D$199:D205)/$D$207</f>
        <v>0.84507042253521125</v>
      </c>
    </row>
    <row r="206" spans="2:13">
      <c r="B206">
        <v>1</v>
      </c>
      <c r="C206">
        <v>22</v>
      </c>
      <c r="D206" s="25">
        <f t="shared" si="86"/>
        <v>55.88</v>
      </c>
      <c r="E206" s="3">
        <f t="shared" si="87"/>
        <v>2.8274333882308137E-5</v>
      </c>
      <c r="F206" s="3">
        <f>E206*25.4^2</f>
        <v>1.8241469247509919E-2</v>
      </c>
      <c r="G206">
        <v>6.0000000000000001E-3</v>
      </c>
      <c r="H206" s="4">
        <f t="shared" si="83"/>
        <v>0.15240000000000001</v>
      </c>
      <c r="I206">
        <f t="shared" si="88"/>
        <v>142</v>
      </c>
      <c r="J206" s="25">
        <f t="shared" si="81"/>
        <v>360.68</v>
      </c>
      <c r="K206" s="1">
        <f t="shared" si="84"/>
        <v>6.0000000000000001E-3</v>
      </c>
      <c r="L206" s="1">
        <f t="shared" si="85"/>
        <v>0.22203962270650673</v>
      </c>
      <c r="M206" s="27">
        <f>SUM($D$199:D206)/$D$207</f>
        <v>1</v>
      </c>
    </row>
    <row r="207" spans="2:13">
      <c r="B207" t="s">
        <v>31</v>
      </c>
      <c r="C207">
        <f t="shared" ref="C207:D207" si="89">SUM(C199:C206)</f>
        <v>142</v>
      </c>
      <c r="D207" s="25">
        <f t="shared" si="89"/>
        <v>360.67999999999995</v>
      </c>
      <c r="G207" s="1"/>
      <c r="K207" s="4"/>
      <c r="L207" s="27"/>
    </row>
    <row r="208" spans="2:13">
      <c r="B208" t="s">
        <v>54</v>
      </c>
      <c r="C208" s="24">
        <f>($B199*C199+$B200*C200+$B201*C201+$B202*C202+$B203*C203)/36</f>
        <v>32.777777777777779</v>
      </c>
      <c r="D208" s="24">
        <f>($B199*D199+$B200*D200+$B201*D201+$B202*D202+$B203*D203)/100</f>
        <v>29.971999999999998</v>
      </c>
      <c r="E208" t="s">
        <v>55</v>
      </c>
      <c r="G208" s="1"/>
      <c r="K208" s="4"/>
      <c r="L208" s="27"/>
    </row>
    <row r="209" spans="4:12">
      <c r="D209" s="25"/>
      <c r="G209" s="1"/>
      <c r="K209" s="4"/>
      <c r="L209" s="27"/>
    </row>
    <row r="210" spans="4:12">
      <c r="D210" s="25"/>
      <c r="G210" s="1"/>
      <c r="K210" s="4"/>
      <c r="L210" s="27"/>
    </row>
    <row r="211" spans="4:12">
      <c r="D211" s="25"/>
      <c r="G211" s="1"/>
      <c r="K211" s="4"/>
      <c r="L211" s="27"/>
    </row>
    <row r="212" spans="4:12">
      <c r="D212" s="25"/>
      <c r="G212" s="1"/>
      <c r="K212" s="4"/>
      <c r="L212" s="27"/>
    </row>
    <row r="213" spans="4:12">
      <c r="D213" s="25"/>
      <c r="G213" s="1"/>
      <c r="K213" s="4"/>
      <c r="L213" s="27"/>
    </row>
    <row r="214" spans="4:12">
      <c r="D214" s="25"/>
      <c r="G214" s="1"/>
      <c r="K214" s="4"/>
      <c r="L214" s="27"/>
    </row>
    <row r="215" spans="4:12">
      <c r="D215" s="25"/>
      <c r="G215" s="1"/>
      <c r="K215" s="4"/>
      <c r="L215" s="27"/>
    </row>
    <row r="216" spans="4:12">
      <c r="K216" s="4"/>
      <c r="L216" s="27"/>
    </row>
  </sheetData>
  <sheetCalcPr fullCalcOnLoad="1"/>
  <phoneticPr fontId="2" type="noConversion"/>
  <printOptions gridLines="1" gridLinesSet="0"/>
  <pageMargins left="0.75" right="0.75" top="1" bottom="1" header="0.5" footer="0.5"/>
  <headerFooter>
    <oddHeader>&amp;A</oddHeader>
    <oddFooter>Page &amp;P</oddFoot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RowHeight="13"/>
  <cols>
    <col min="1" max="304" width="11.42578125" customWidth="1"/>
    <col min="310" max="312" width="11.42578125" customWidth="1"/>
    <col min="314" max="347" width="11.42578125" customWidth="1"/>
    <col min="349" max="364" width="11.42578125" customWidth="1"/>
    <col min="366" max="366" width="11.42578125" customWidth="1"/>
    <col min="370" max="372" width="11.42578125" customWidth="1"/>
    <col min="374" max="377" width="11.42578125" customWidth="1"/>
    <col min="380" max="381" width="11.42578125" customWidth="1"/>
    <col min="383" max="394" width="11.42578125" customWidth="1"/>
    <col min="396" max="396" width="11.42578125" customWidth="1"/>
    <col min="398" max="398" width="11.42578125" customWidth="1"/>
    <col min="402" max="409" width="11.42578125" customWidth="1"/>
    <col min="411" max="415" width="11.42578125" customWidth="1"/>
    <col min="417" max="456" width="11.42578125" customWidth="1"/>
    <col min="461" max="462" width="11.42578125" customWidth="1"/>
    <col min="465" max="466" width="11.42578125" customWidth="1"/>
    <col min="473" max="478" width="11.42578125" customWidth="1"/>
    <col min="480" max="481" width="11.42578125" customWidth="1"/>
    <col min="483" max="483" width="11.42578125" customWidth="1"/>
    <col min="485" max="486" width="11.42578125" customWidth="1"/>
    <col min="489" max="495" width="11.42578125" customWidth="1"/>
    <col min="498" max="506" width="11.42578125" customWidth="1"/>
    <col min="508" max="510" width="11.42578125" customWidth="1"/>
    <col min="512" max="513" width="11.42578125" customWidth="1"/>
    <col min="515" max="515" width="11.42578125" customWidth="1"/>
    <col min="517" max="518" width="11.42578125" customWidth="1"/>
    <col min="521" max="526" width="11.42578125" customWidth="1"/>
    <col min="531" max="536" width="11.42578125" customWidth="1"/>
    <col min="538" max="538" width="11.42578125" customWidth="1"/>
    <col min="540" max="544" width="11.42578125" customWidth="1"/>
    <col min="547" max="552" width="11.42578125" customWidth="1"/>
    <col min="554" max="554" width="11.42578125" customWidth="1"/>
    <col min="556" max="556" width="11.42578125" customWidth="1"/>
    <col min="558" max="561" width="11.42578125" customWidth="1"/>
    <col min="566" max="570" width="11.42578125" customWidth="1"/>
    <col min="572" max="573" width="11.42578125" customWidth="1"/>
    <col min="576" max="585" width="11.42578125" customWidth="1"/>
    <col min="588" max="593" width="11.42578125" customWidth="1"/>
    <col min="597" max="597" width="11.42578125" customWidth="1"/>
    <col min="600" max="602" width="11.42578125" customWidth="1"/>
    <col min="604" max="604" width="11.42578125" customWidth="1"/>
    <col min="608" max="608" width="11.42578125" customWidth="1"/>
    <col min="610" max="613" width="11.42578125" customWidth="1"/>
    <col min="616" max="616" width="11.42578125" customWidth="1"/>
    <col min="620" max="621" width="11.42578125" customWidth="1"/>
    <col min="624" max="624" width="11.42578125" customWidth="1"/>
    <col min="626" max="626" width="11.42578125" customWidth="1"/>
    <col min="628" max="629" width="11.42578125" customWidth="1"/>
    <col min="632" max="634" width="11.42578125" customWidth="1"/>
    <col min="637" max="637" width="11.42578125" customWidth="1"/>
    <col min="639" max="645" width="11.42578125" customWidth="1"/>
    <col min="647" max="648" width="11.42578125" customWidth="1"/>
    <col min="650" max="653" width="11.42578125" customWidth="1"/>
    <col min="656" max="657" width="11.42578125" customWidth="1"/>
    <col min="661" max="661" width="11.42578125" customWidth="1"/>
    <col min="664" max="666" width="11.42578125" customWidth="1"/>
    <col min="668" max="669" width="11.42578125" customWidth="1"/>
    <col min="672" max="677" width="11.42578125" customWidth="1"/>
    <col min="679" max="680" width="11.42578125" customWidth="1"/>
    <col min="684" max="684" width="11.42578125" customWidth="1"/>
    <col min="688" max="688" width="11.42578125" customWidth="1"/>
    <col min="693" max="693" width="11.42578125" customWidth="1"/>
    <col min="696" max="696" width="11.42578125" customWidth="1"/>
    <col min="698" max="698" width="11.42578125" customWidth="1"/>
    <col min="700" max="700" width="11.42578125" customWidth="1"/>
    <col min="704" max="706" width="11.42578125" customWidth="1"/>
    <col min="709" max="709" width="11.42578125" customWidth="1"/>
    <col min="712" max="714" width="11.42578125" customWidth="1"/>
    <col min="716" max="717" width="11.42578125" customWidth="1"/>
    <col min="720" max="725" width="11.42578125" customWidth="1"/>
    <col min="727" max="729" width="11.42578125" customWidth="1"/>
    <col min="731" max="733" width="11.42578125" customWidth="1"/>
    <col min="736" max="736" width="11.42578125" customWidth="1"/>
    <col min="738" max="738" width="11.42578125" customWidth="1"/>
    <col min="740" max="741" width="11.42578125" customWidth="1"/>
    <col min="744" max="749" width="11.42578125" customWidth="1"/>
    <col min="751" max="752" width="11.42578125" customWidth="1"/>
    <col min="754" max="754" width="11.42578125" customWidth="1"/>
    <col min="757" max="757" width="11.42578125" customWidth="1"/>
    <col min="760" max="760" width="11.42578125" customWidth="1"/>
    <col min="765" max="765" width="11.42578125" customWidth="1"/>
    <col min="768" max="769" width="11.42578125" customWidth="1"/>
    <col min="771" max="772" width="11.42578125" customWidth="1"/>
    <col min="776" max="776" width="11.42578125" customWidth="1"/>
    <col min="778" max="778" width="11.42578125" customWidth="1"/>
    <col min="780" max="781" width="11.42578125" customWidth="1"/>
    <col min="784" max="789" width="11.42578125" customWidth="1"/>
    <col min="791" max="794" width="11.42578125" customWidth="1"/>
    <col min="796" max="797" width="11.42578125" customWidth="1"/>
    <col min="800" max="800" width="11.42578125" customWidth="1"/>
    <col min="802" max="803" width="11.42578125" customWidth="1"/>
    <col min="805" max="805" width="11.42578125" customWidth="1"/>
    <col min="808" max="809" width="11.42578125" customWidth="1"/>
    <col min="812" max="813" width="11.42578125" customWidth="1"/>
    <col min="816" max="817" width="11.42578125" customWidth="1"/>
    <col min="820" max="821" width="11.42578125" customWidth="1"/>
    <col min="824" max="824" width="11.42578125" customWidth="1"/>
    <col min="826" max="827" width="11.42578125" customWidth="1"/>
    <col min="829" max="829" width="11.42578125" customWidth="1"/>
    <col min="832" max="832" width="11.42578125" customWidth="1"/>
    <col min="835" max="837" width="11.42578125" customWidth="1"/>
    <col min="840" max="840" width="11.42578125" customWidth="1"/>
    <col min="842" max="842" width="11.42578125" customWidth="1"/>
    <col min="844" max="844" width="11.42578125" customWidth="1"/>
    <col min="848" max="850" width="11.42578125" customWidth="1"/>
    <col min="853" max="853" width="11.42578125" customWidth="1"/>
    <col min="856" max="858" width="11.42578125" customWidth="1"/>
    <col min="860" max="860" width="11.42578125" customWidth="1"/>
    <col min="864" max="869" width="11.42578125" customWidth="1"/>
    <col min="871" max="874" width="11.42578125" customWidth="1"/>
    <col min="876" max="876" width="11.42578125" customWidth="1"/>
    <col min="880" max="880" width="11.42578125" customWidth="1"/>
    <col min="885" max="885" width="11.42578125" customWidth="1"/>
    <col min="888" max="893" width="11.42578125" customWidth="1"/>
    <col min="895" max="896" width="11.42578125" customWidth="1"/>
    <col min="898" max="898" width="11.42578125" customWidth="1"/>
    <col min="901" max="901" width="11.42578125" customWidth="1"/>
    <col min="904" max="904" width="11.42578125" customWidth="1"/>
    <col min="906" max="909" width="11.42578125" customWidth="1"/>
    <col min="912" max="912" width="11.42578125" customWidth="1"/>
    <col min="915" max="915" width="11.42578125" customWidth="1"/>
    <col min="917" max="917" width="11.42578125" customWidth="1"/>
    <col min="920" max="920" width="11.42578125" customWidth="1"/>
    <col min="922" max="922" width="11.42578125" customWidth="1"/>
    <col min="924" max="925" width="11.42578125" customWidth="1"/>
    <col min="928" max="929" width="11.42578125" customWidth="1"/>
    <col min="933" max="933" width="11.42578125" customWidth="1"/>
    <col min="935" max="936" width="11.42578125" customWidth="1"/>
    <col min="941" max="941" width="11.42578125" customWidth="1"/>
    <col min="944" max="945" width="11.42578125" customWidth="1"/>
    <col min="948" max="949" width="11.42578125" customWidth="1"/>
    <col min="952" max="957" width="11.42578125" customWidth="1"/>
    <col min="959" max="975" width="11.42578125" customWidth="1"/>
    <col min="977" max="983" width="11.42578125" customWidth="1"/>
    <col min="985" max="1008" width="11.42578125" customWidth="1"/>
    <col min="1017" max="1034" width="11.42578125" customWidth="1"/>
    <col min="1037" max="1038" width="11.42578125" customWidth="1"/>
    <col min="1049" max="1056" width="11.42578125" customWidth="1"/>
    <col min="1058" max="1059" width="11.42578125" customWidth="1"/>
    <col min="1061" max="1061" width="11.42578125" customWidth="1"/>
    <col min="1064" max="1064" width="11.42578125" customWidth="1"/>
    <col min="1081" max="1090" width="11.42578125" customWidth="1"/>
    <col min="1093" max="1094" width="11.42578125" customWidth="1"/>
    <col min="1105" max="1106" width="11.42578125" customWidth="1"/>
    <col min="1109" max="1110" width="11.42578125" customWidth="1"/>
    <col min="1113" max="1120" width="11.42578125" customWidth="1"/>
    <col min="1138" max="1139" width="11.42578125" customWidth="1"/>
    <col min="1142" max="1143" width="11.42578125" customWidth="1"/>
    <col min="1145" max="1153" width="11.42578125" customWidth="1"/>
    <col min="1156" max="1157" width="11.42578125" customWidth="1"/>
    <col min="1159" max="1159" width="11.42578125" customWidth="1"/>
    <col min="1161" max="1161" width="11.42578125" customWidth="1"/>
    <col min="1163" max="1163" width="11.42578125" customWidth="1"/>
    <col min="1165" max="1166" width="11.42578125" customWidth="1"/>
    <col min="1169" max="1172" width="11.42578125" customWidth="1"/>
    <col min="1177" max="1186" width="11.42578125" customWidth="1"/>
    <col min="1189" max="1190" width="11.42578125" customWidth="1"/>
    <col min="1193" max="1194" width="11.42578125" customWidth="1"/>
    <col min="1198" max="1199" width="11.42578125" customWidth="1"/>
    <col min="1201" max="1202" width="11.42578125" customWidth="1"/>
    <col min="1205" max="1206" width="11.42578125" customWidth="1"/>
    <col min="1209" max="1218" width="11.42578125" customWidth="1"/>
    <col min="1221" max="1222" width="11.42578125" customWidth="1"/>
    <col min="1226" max="1227" width="11.42578125" customWidth="1"/>
    <col min="1230" max="1231" width="11.42578125" customWidth="1"/>
    <col min="1241" max="1248" width="11.42578125" customWidth="1"/>
    <col min="1251" max="1253" width="11.42578125" customWidth="1"/>
    <col min="1259" max="1261" width="11.42578125" customWidth="1"/>
    <col min="1267" max="1269" width="11.42578125" customWidth="1"/>
    <col min="1273" max="1280" width="11.42578125" customWidth="1"/>
    <col min="1283" max="1284" width="11.42578125" customWidth="1"/>
    <col min="1287" max="1289" width="11.42578125" customWidth="1"/>
    <col min="1292" max="1293" width="11.42578125" customWidth="1"/>
    <col min="1296" max="1296" width="11.42578125" customWidth="1"/>
    <col min="1305" max="1312" width="11.42578125" customWidth="1"/>
    <col min="1315" max="1316" width="11.42578125" customWidth="1"/>
    <col min="1319" max="1322" width="11.42578125" customWidth="1"/>
    <col min="1325" max="1326" width="11.42578125" customWidth="1"/>
    <col min="1329" max="1330" width="11.42578125" customWidth="1"/>
    <col min="1333" max="1334" width="11.42578125" customWidth="1"/>
    <col min="1337" max="1344" width="11.42578125" customWidth="1"/>
    <col min="1347" max="1348" width="11.42578125" customWidth="1"/>
    <col min="1351" max="1352" width="11.42578125" customWidth="1"/>
    <col min="1354" max="1355" width="11.42578125" customWidth="1"/>
    <col min="1358" max="1359" width="11.42578125" customWidth="1"/>
    <col min="1363" max="1364" width="11.42578125" customWidth="1"/>
    <col min="1367" max="1376" width="11.42578125" customWidth="1"/>
    <col min="1378" max="1379" width="11.42578125" customWidth="1"/>
    <col min="1382" max="1383" width="11.42578125" customWidth="1"/>
    <col min="1386" max="1387" width="11.42578125" customWidth="1"/>
    <col min="1390" max="1391" width="11.42578125" customWidth="1"/>
    <col min="1395" max="1396" width="11.42578125" customWidth="1"/>
    <col min="1399" max="1408" width="11.42578125" customWidth="1"/>
    <col min="1410" max="1411" width="11.42578125" customWidth="1"/>
    <col min="1414" max="1415" width="11.42578125" customWidth="1"/>
    <col min="1417" max="1417" width="11.42578125" customWidth="1"/>
    <col min="1420" max="1421" width="11.42578125" customWidth="1"/>
    <col min="1424" max="1424" width="11.42578125" customWidth="1"/>
    <col min="1427" max="1428" width="11.42578125" customWidth="1"/>
    <col min="1431" max="1440" width="11.42578125" customWidth="1"/>
    <col min="1442" max="1443" width="11.42578125" customWidth="1"/>
    <col min="1446" max="1447" width="11.42578125" customWidth="1"/>
    <col min="1449" max="1449" width="11.42578125" customWidth="1"/>
    <col min="1452" max="1453" width="11.42578125" customWidth="1"/>
    <col min="1456" max="1457" width="11.42578125" customWidth="1"/>
    <col min="1460" max="1461" width="11.42578125" customWidth="1"/>
    <col min="1464" max="1473" width="11.42578125" customWidth="1"/>
    <col min="1476" max="1477" width="11.42578125" customWidth="1"/>
    <col min="1480" max="1481" width="11.42578125" customWidth="1"/>
    <col min="1484" max="1485" width="11.42578125" customWidth="1"/>
    <col min="1488" max="1488" width="11.42578125" customWidth="1"/>
    <col min="1490" max="1491" width="11.42578125" customWidth="1"/>
    <col min="1494" max="1495" width="11.42578125" customWidth="1"/>
    <col min="1497" max="1505" width="11.42578125" customWidth="1"/>
    <col min="1508" max="1508" width="11.42578125" customWidth="1"/>
    <col min="1510" max="1511" width="11.42578125" customWidth="1"/>
    <col min="1513" max="1513" width="11.42578125" customWidth="1"/>
    <col min="1516" max="1516" width="11.42578125" customWidth="1"/>
    <col min="1518" max="1519" width="11.42578125" customWidth="1"/>
    <col min="1521" max="1521" width="11.42578125" customWidth="1"/>
    <col min="1524" max="1524" width="11.42578125" customWidth="1"/>
    <col min="1526" max="1527" width="11.42578125" customWidth="1"/>
    <col min="1529" max="1536" width="11.42578125" customWidth="1"/>
    <col min="1539" max="1540" width="11.42578125" customWidth="1"/>
    <col min="1543" max="1544" width="11.42578125" customWidth="1"/>
    <col min="1547" max="1548" width="11.42578125" customWidth="1"/>
    <col min="1551" max="1554" width="11.42578125" customWidth="1"/>
    <col min="1557" max="1558" width="11.42578125" customWidth="1"/>
    <col min="1561" max="1568" width="11.42578125" customWidth="1"/>
    <col min="1571" max="1572" width="11.42578125" customWidth="1"/>
    <col min="1575" max="1577" width="11.42578125" customWidth="1"/>
    <col min="1580" max="1581" width="11.42578125" customWidth="1"/>
    <col min="1584" max="1585" width="11.42578125" customWidth="1"/>
    <col min="1588" max="1589" width="11.42578125" customWidth="1"/>
    <col min="1592" max="1608" width="11.42578125" customWidth="1"/>
    <col min="1611" max="1612" width="11.42578125" customWidth="1"/>
    <col min="1615" max="1632" width="11.42578125" customWidth="1"/>
    <col min="1635" max="1636" width="11.42578125" customWidth="1"/>
    <col min="1639" max="1640" width="11.42578125" customWidth="1"/>
    <col min="1643" max="1644" width="11.42578125" customWidth="1"/>
    <col min="1647" max="1665" width="11.42578125" customWidth="1"/>
    <col min="1668" max="1669" width="11.42578125" customWidth="1"/>
    <col min="1672" max="1672" width="11.42578125" customWidth="1"/>
    <col min="1675" max="1676" width="11.42578125" customWidth="1"/>
    <col min="1679" max="1696" width="11.42578125" customWidth="1"/>
    <col min="1698" max="1699" width="11.42578125" customWidth="1"/>
    <col min="1702" max="1703" width="11.42578125" customWidth="1"/>
    <col min="1707" max="1708" width="11.42578125" customWidth="1"/>
    <col min="1711" max="1713" width="11.42578125" customWidth="1"/>
    <col min="1716" max="1717" width="11.42578125" customWidth="1"/>
    <col min="1720" max="1728" width="11.42578125" customWidth="1"/>
    <col min="1731" max="1732" width="11.42578125" customWidth="1"/>
    <col min="1735" max="1736" width="11.42578125" customWidth="1"/>
    <col min="1739" max="1740" width="11.42578125" customWidth="1"/>
    <col min="1743" max="1744" width="11.42578125" customWidth="1"/>
    <col min="1746" max="1747" width="11.42578125" customWidth="1"/>
    <col min="1750" max="1751" width="11.42578125" customWidth="1"/>
    <col min="1753" max="1761" width="11.42578125" customWidth="1"/>
    <col min="1763" max="1766" width="11.42578125" customWidth="1"/>
    <col min="1768" max="1769" width="11.42578125" customWidth="1"/>
    <col min="1771" max="1774" width="11.42578125" customWidth="1"/>
    <col min="1776" max="1777" width="11.42578125" customWidth="1"/>
    <col min="1779" max="1782" width="11.42578125" customWidth="1"/>
    <col min="1784" max="1792" width="11.42578125" customWidth="1"/>
    <col min="1794" max="1795" width="11.42578125" customWidth="1"/>
    <col min="1801" max="1802" width="11.42578125" customWidth="1"/>
    <col min="1805" max="1805" width="11.42578125" customWidth="1"/>
    <col min="1807" max="1807" width="11.42578125" customWidth="1"/>
    <col min="1810" max="1847" width="11.42578125" customWidth="1"/>
    <col min="1849" max="1852" width="11.42578125" customWidth="1"/>
    <col min="1855" max="1859" width="11.42578125" customWidth="1"/>
    <col min="1862" max="1862" width="11.42578125" customWidth="1"/>
    <col min="1864" max="1866" width="11.42578125" customWidth="1"/>
    <col min="1868" max="1873" width="11.42578125" customWidth="1"/>
    <col min="1875" max="1875" width="11.42578125" customWidth="1"/>
    <col min="1877" max="1878" width="11.42578125" customWidth="1"/>
    <col min="1881" max="1881" width="11.42578125" customWidth="1"/>
    <col min="1885" max="1885" width="11.42578125" customWidth="1"/>
    <col min="1888" max="1888" width="11.42578125" customWidth="1"/>
    <col min="1890" max="1890" width="11.42578125" customWidth="1"/>
    <col min="1892" max="1892" width="11.42578125" customWidth="1"/>
    <col min="1894" max="1894" width="11.42578125" customWidth="1"/>
    <col min="1896" max="1897" width="11.42578125" customWidth="1"/>
    <col min="1899" max="1899" width="11.42578125" customWidth="1"/>
    <col min="1902" max="1903" width="11.42578125" customWidth="1"/>
    <col min="1905" max="1905" width="11.42578125" customWidth="1"/>
    <col min="1908" max="1945" width="11.42578125" customWidth="1"/>
    <col min="1948" max="1949" width="11.42578125" customWidth="1"/>
    <col min="1953" max="1953" width="11.42578125" customWidth="1"/>
    <col min="1955" max="1957" width="11.42578125" customWidth="1"/>
    <col min="1959" max="2000" width="11.42578125" customWidth="1"/>
    <col min="2003" max="2003" width="11.42578125" customWidth="1"/>
    <col min="2006" max="2007" width="11.42578125" customWidth="1"/>
    <col min="2010" max="2011" width="11.42578125" customWidth="1"/>
    <col min="2013" max="2014" width="11.42578125" customWidth="1"/>
    <col min="2017" max="2017" width="11.42578125" customWidth="1"/>
    <col min="2020" max="2020" width="11.42578125" customWidth="1"/>
    <col min="2022" max="2022" width="11.42578125" customWidth="1"/>
    <col min="2024" max="2025" width="11.42578125" customWidth="1"/>
    <col min="2028" max="2028" width="11.42578125" customWidth="1"/>
    <col min="2030" max="2031" width="11.42578125" customWidth="1"/>
    <col min="2035" max="2041" width="11.42578125" customWidth="1"/>
    <col min="2044" max="2045" width="11.42578125" customWidth="1"/>
    <col min="2049" max="2049" width="11.42578125" customWidth="1"/>
    <col min="2051" max="2053" width="11.42578125" customWidth="1"/>
    <col min="2055" max="2072" width="11.42578125" customWidth="1"/>
    <col min="2074" max="2074" width="11.42578125" customWidth="1"/>
    <col min="2076" max="2077" width="11.42578125" customWidth="1"/>
    <col min="2081" max="2081" width="11.42578125" customWidth="1"/>
    <col min="2083" max="2085" width="11.42578125" customWidth="1"/>
    <col min="2087" max="2105" width="11.42578125" customWidth="1"/>
    <col min="2108" max="2109" width="11.42578125" customWidth="1"/>
    <col min="2113" max="2113" width="11.42578125" customWidth="1"/>
    <col min="2115" max="2117" width="11.42578125" customWidth="1"/>
    <col min="2119" max="2137" width="11.42578125" customWidth="1"/>
    <col min="2140" max="2141" width="11.42578125" customWidth="1"/>
    <col min="2145" max="2145" width="11.42578125" customWidth="1"/>
    <col min="2147" max="2149" width="11.42578125" customWidth="1"/>
    <col min="2151" max="2163" width="11.42578125" customWidth="1"/>
    <col min="2168" max="2172" width="11.42578125" customWidth="1"/>
    <col min="2174" max="2178" width="11.42578125" customWidth="1"/>
    <col min="2180" max="2180" width="11.42578125" customWidth="1"/>
    <col min="2182" max="2182" width="11.42578125" customWidth="1"/>
    <col min="2184" max="2186" width="11.42578125" customWidth="1"/>
    <col min="2188" max="2197" width="11.42578125" customWidth="1"/>
    <col min="2199" max="2203" width="11.42578125" customWidth="1"/>
    <col min="2206" max="2208" width="11.42578125" customWidth="1"/>
    <col min="2210" max="2211" width="11.42578125" customWidth="1"/>
    <col min="2217" max="2218" width="11.42578125" customWidth="1"/>
    <col min="2221" max="2221" width="11.42578125" customWidth="1"/>
    <col min="2223" max="2223" width="11.42578125" customWidth="1"/>
    <col min="2225" max="2234" width="11.42578125" customWidth="1"/>
    <col min="2240" max="2240" width="11.42578125" customWidth="1"/>
    <col min="2242" max="2244" width="11.42578125" customWidth="1"/>
    <col min="2246" max="2257" width="11.42578125" customWidth="1"/>
    <col min="2260" max="2266" width="11.42578125" customWidth="1"/>
    <col min="2269" max="2269" width="11.42578125" customWidth="1"/>
    <col min="2273" max="2273" width="11.42578125" customWidth="1"/>
    <col min="2276" max="2276" width="11.42578125" customWidth="1"/>
    <col min="2278" max="2278" width="11.42578125" customWidth="1"/>
    <col min="2280" max="2281" width="11.42578125" customWidth="1"/>
    <col min="2284" max="2284" width="11.42578125" customWidth="1"/>
    <col min="2286" max="2287" width="11.42578125" customWidth="1"/>
    <col min="2289" max="2293" width="11.42578125" customWidth="1"/>
    <col min="2295" max="2299" width="11.42578125" customWidth="1"/>
    <col min="2302" max="2304" width="11.42578125" customWidth="1"/>
    <col min="2306" max="2307" width="11.42578125" customWidth="1"/>
    <col min="2313" max="2314" width="11.42578125" customWidth="1"/>
    <col min="2317" max="2317" width="11.42578125" customWidth="1"/>
    <col min="2319" max="2319" width="11.42578125" customWidth="1"/>
    <col min="2321" max="2328" width="11.42578125" customWidth="1"/>
    <col min="2332" max="2333" width="11.42578125" customWidth="1"/>
    <col min="2337" max="2337" width="11.42578125" customWidth="1"/>
    <col min="2339" max="2341" width="11.42578125" customWidth="1"/>
    <col min="2343" max="2384" width="11.42578125" customWidth="1"/>
    <col min="2387" max="2387" width="11.42578125" customWidth="1"/>
    <col min="2390" max="2391" width="11.42578125" customWidth="1"/>
    <col min="2394" max="2395" width="11.42578125" customWidth="1"/>
    <col min="2397" max="2398" width="11.42578125" customWidth="1"/>
    <col min="2401" max="2401" width="11.42578125" customWidth="1"/>
    <col min="2404" max="2404" width="11.42578125" customWidth="1"/>
    <col min="2406" max="2406" width="11.42578125" customWidth="1"/>
    <col min="2408" max="2409" width="11.42578125" customWidth="1"/>
    <col min="2412" max="2412" width="11.42578125" customWidth="1"/>
    <col min="2414" max="2415" width="11.42578125" customWidth="1"/>
    <col min="2419" max="2424" width="11.42578125" customWidth="1"/>
    <col min="2428" max="2429" width="11.42578125" customWidth="1"/>
    <col min="2433" max="2433" width="11.42578125" customWidth="1"/>
    <col min="2435" max="2437" width="11.42578125" customWidth="1"/>
    <col min="2439" max="2457" width="11.42578125" customWidth="1"/>
    <col min="2460" max="2461" width="11.42578125" customWidth="1"/>
    <col min="2465" max="2465" width="11.42578125" customWidth="1"/>
    <col min="2467" max="2469" width="11.42578125" customWidth="1"/>
    <col min="2471" max="2488" width="11.42578125" customWidth="1"/>
    <col min="2492" max="2493" width="11.42578125" customWidth="1"/>
    <col min="2497" max="2497" width="11.42578125" customWidth="1"/>
    <col min="2499" max="2501" width="11.42578125" customWidth="1"/>
    <col min="2503" max="2520" width="11.42578125" customWidth="1"/>
    <col min="2524" max="2525" width="11.42578125" customWidth="1"/>
    <col min="2529" max="2529" width="11.42578125" customWidth="1"/>
    <col min="2531" max="2533" width="11.42578125" customWidth="1"/>
    <col min="2535" max="2547" width="11.42578125" customWidth="1"/>
    <col min="2552" max="2556" width="11.42578125" customWidth="1"/>
    <col min="2558" max="2562" width="11.42578125" customWidth="1"/>
    <col min="2564" max="2564" width="11.42578125" customWidth="1"/>
    <col min="2566" max="2566" width="11.42578125" customWidth="1"/>
    <col min="2568" max="2570" width="11.42578125" customWidth="1"/>
    <col min="2572" max="2579" width="11.42578125" customWidth="1"/>
    <col min="2584" max="2588" width="11.42578125" customWidth="1"/>
    <col min="2590" max="2594" width="11.42578125" customWidth="1"/>
    <col min="2596" max="2596" width="11.42578125" customWidth="1"/>
    <col min="2598" max="2598" width="11.42578125" customWidth="1"/>
    <col min="2600" max="2602" width="11.42578125" customWidth="1"/>
    <col min="2604" max="2616" width="11.42578125" customWidth="1"/>
    <col min="2618" max="2618" width="11.42578125" customWidth="1"/>
    <col min="2620" max="2621" width="11.42578125" customWidth="1"/>
    <col min="2625" max="2625" width="11.42578125" customWidth="1"/>
    <col min="2627" max="2629" width="11.42578125" customWidth="1"/>
    <col min="2631" max="2648" width="11.42578125" customWidth="1"/>
    <col min="2650" max="2650" width="11.42578125" customWidth="1"/>
    <col min="2652" max="2653" width="11.42578125" customWidth="1"/>
    <col min="2657" max="2657" width="11.42578125" customWidth="1"/>
    <col min="2659" max="2661" width="11.42578125" customWidth="1"/>
    <col min="2663" max="2675" width="11.42578125" customWidth="1"/>
    <col min="2680" max="2684" width="11.42578125" customWidth="1"/>
    <col min="2686" max="2690" width="11.42578125" customWidth="1"/>
    <col min="2692" max="2692" width="11.42578125" customWidth="1"/>
    <col min="2694" max="2694" width="11.42578125" customWidth="1"/>
    <col min="2696" max="2698" width="11.42578125" customWidth="1"/>
    <col min="2700" max="2706" width="11.42578125" customWidth="1"/>
    <col min="2708" max="2709" width="11.42578125" customWidth="1"/>
    <col min="2711" max="2711" width="11.42578125" customWidth="1"/>
    <col min="2714" max="2715" width="11.42578125" customWidth="1"/>
    <col min="2717" max="2717" width="11.42578125" customWidth="1"/>
    <col min="2719" max="2719" width="11.42578125" customWidth="1"/>
    <col min="2735" max="2735" width="11.42578125" customWidth="1"/>
    <col min="2739" max="2744" width="11.42578125" customWidth="1"/>
    <col min="2748" max="2749" width="11.42578125" customWidth="1"/>
    <col min="2753" max="2753" width="11.42578125" customWidth="1"/>
    <col min="2755" max="2757" width="11.42578125" customWidth="1"/>
    <col min="2759" max="2776" width="11.42578125" customWidth="1"/>
    <col min="2778" max="2808" width="11.42578125" customWidth="1"/>
    <col min="2812" max="2813" width="11.42578125" customWidth="1"/>
    <col min="2817" max="2817" width="11.42578125" customWidth="1"/>
    <col min="2819" max="2821" width="11.42578125" customWidth="1"/>
    <col min="2823" max="2837" width="11.42578125" customWidth="1"/>
    <col min="2840" max="2845" width="11.42578125" customWidth="1"/>
    <col min="2847" max="2866" width="11.42578125" customWidth="1"/>
    <col min="2872" max="2876" width="11.42578125" customWidth="1"/>
    <col min="2878" max="2882" width="11.42578125" customWidth="1"/>
    <col min="2884" max="2884" width="11.42578125" customWidth="1"/>
    <col min="2886" max="2886" width="11.42578125" customWidth="1"/>
    <col min="2888" max="2890" width="11.42578125" customWidth="1"/>
    <col min="2892" max="2931" width="11.42578125" customWidth="1"/>
    <col min="2933" max="2933" width="11.42578125" customWidth="1"/>
    <col min="2936" max="2940" width="11.42578125" customWidth="1"/>
    <col min="2942" max="2946" width="11.42578125" customWidth="1"/>
    <col min="2948" max="2948" width="11.42578125" customWidth="1"/>
    <col min="2950" max="2950" width="11.42578125" customWidth="1"/>
    <col min="2952" max="2952" width="11.42578125" customWidth="1"/>
    <col min="2954" max="2959" width="11.42578125" customWidth="1"/>
    <col min="2961" max="2963" width="11.42578125" customWidth="1"/>
    <col min="2968" max="2972" width="11.42578125" customWidth="1"/>
    <col min="2974" max="2978" width="11.42578125" customWidth="1"/>
    <col min="2980" max="2980" width="11.42578125" customWidth="1"/>
    <col min="2982" max="2982" width="11.42578125" customWidth="1"/>
    <col min="2984" max="2986" width="11.42578125" customWidth="1"/>
    <col min="2988" max="3001" width="11.42578125" customWidth="1"/>
    <col min="3004" max="3005" width="11.42578125" customWidth="1"/>
    <col min="3009" max="3009" width="11.42578125" customWidth="1"/>
    <col min="3011" max="3013" width="11.42578125" customWidth="1"/>
    <col min="3015" max="3033" width="11.42578125" customWidth="1"/>
    <col min="3036" max="3037" width="11.42578125" customWidth="1"/>
    <col min="3041" max="3041" width="11.42578125" customWidth="1"/>
    <col min="3043" max="3045" width="11.42578125" customWidth="1"/>
    <col min="3047" max="3059" width="11.42578125" customWidth="1"/>
    <col min="3062" max="3062" width="11.42578125" customWidth="1"/>
    <col min="3066" max="3067" width="11.42578125" customWidth="1"/>
    <col min="3069" max="3069" width="11.42578125" customWidth="1"/>
    <col min="3071" max="3071" width="11.42578125" customWidth="1"/>
    <col min="3087" max="3087" width="11.42578125" customWidth="1"/>
    <col min="3089" max="3090" width="11.42578125" customWidth="1"/>
    <col min="3092" max="3092" width="11.42578125" customWidth="1"/>
    <col min="3094" max="3094" width="11.42578125" customWidth="1"/>
    <col min="3098" max="3099" width="11.42578125" customWidth="1"/>
    <col min="3101" max="3101" width="11.42578125" customWidth="1"/>
    <col min="3103" max="3103" width="11.42578125" customWidth="1"/>
    <col min="3119" max="3119" width="11.42578125" customWidth="1"/>
    <col min="3121" max="3154" width="11.42578125" customWidth="1"/>
    <col min="3159" max="3160" width="11.42578125" customWidth="1"/>
    <col min="3162" max="3162" width="11.42578125" customWidth="1"/>
    <col min="3165" max="3168" width="11.42578125" customWidth="1"/>
    <col min="3170" max="3170" width="11.42578125" customWidth="1"/>
    <col min="3172" max="3172" width="11.42578125" customWidth="1"/>
    <col min="3174" max="3174" width="11.42578125" customWidth="1"/>
    <col min="3176" max="3177" width="11.42578125" customWidth="1"/>
    <col min="3179" max="3179" width="11.42578125" customWidth="1"/>
    <col min="3182" max="3183" width="11.42578125" customWidth="1"/>
    <col min="3185" max="3187" width="11.42578125" customWidth="1"/>
    <col min="3189" max="3189" width="11.42578125" customWidth="1"/>
    <col min="3192" max="3196" width="11.42578125" customWidth="1"/>
    <col min="3198" max="3202" width="11.42578125" customWidth="1"/>
    <col min="3204" max="3204" width="11.42578125" customWidth="1"/>
    <col min="3206" max="3206" width="11.42578125" customWidth="1"/>
    <col min="3208" max="3210" width="11.42578125" customWidth="1"/>
    <col min="3212" max="3222" width="11.42578125" customWidth="1"/>
    <col min="3224" max="3228" width="11.42578125" customWidth="1"/>
    <col min="3230" max="3234" width="11.42578125" customWidth="1"/>
    <col min="3236" max="3236" width="11.42578125" customWidth="1"/>
    <col min="3238" max="3238" width="11.42578125" customWidth="1"/>
    <col min="3240" max="3242" width="11.42578125" customWidth="1"/>
    <col min="3244" max="3251" width="11.42578125" customWidth="1"/>
    <col min="3254" max="3257" width="11.42578125" customWidth="1"/>
    <col min="3259" max="3259" width="11.42578125" customWidth="1"/>
    <col min="3261" max="3261" width="11.42578125" customWidth="1"/>
    <col min="3263" max="3263" width="11.42578125" customWidth="1"/>
    <col min="3279" max="3279" width="11.42578125" customWidth="1"/>
    <col min="3281" max="3282" width="11.42578125" customWidth="1"/>
    <col min="3285" max="3286" width="11.42578125" customWidth="1"/>
    <col min="3288" max="3290" width="11.42578125" customWidth="1"/>
    <col min="3293" max="3294" width="11.42578125" customWidth="1"/>
    <col min="3297" max="3297" width="11.42578125" customWidth="1"/>
    <col min="3300" max="3300" width="11.42578125" customWidth="1"/>
    <col min="3302" max="3302" width="11.42578125" customWidth="1"/>
    <col min="3304" max="3305" width="11.42578125" customWidth="1"/>
    <col min="3308" max="3308" width="11.42578125" customWidth="1"/>
    <col min="3310" max="3311" width="11.42578125" customWidth="1"/>
    <col min="3313" max="3315" width="11.42578125" customWidth="1"/>
    <col min="3317" max="3317" width="11.42578125" customWidth="1"/>
    <col min="3320" max="3324" width="11.42578125" customWidth="1"/>
    <col min="3326" max="3330" width="11.42578125" customWidth="1"/>
    <col min="3332" max="3332" width="11.42578125" customWidth="1"/>
    <col min="3334" max="3334" width="11.42578125" customWidth="1"/>
    <col min="3336" max="3338" width="11.42578125" customWidth="1"/>
    <col min="3340" max="3352" width="11.42578125" customWidth="1"/>
    <col min="3354" max="3385" width="11.42578125" customWidth="1"/>
    <col min="3387" max="3387" width="11.42578125" customWidth="1"/>
    <col min="3389" max="3389" width="11.42578125" customWidth="1"/>
    <col min="3391" max="3391" width="11.42578125" customWidth="1"/>
    <col min="3407" max="3407" width="11.42578125" customWidth="1"/>
    <col min="3409" max="3443" width="11.42578125" customWidth="1"/>
    <col min="3445" max="3449" width="11.42578125" customWidth="1"/>
    <col min="3451" max="3451" width="11.42578125" customWidth="1"/>
    <col min="3453" max="3453" width="11.42578125" customWidth="1"/>
    <col min="3455" max="3455" width="11.42578125" customWidth="1"/>
    <col min="3471" max="3471" width="11.42578125" customWidth="1"/>
    <col min="3473" max="3474" width="11.42578125" customWidth="1"/>
    <col min="3476" max="3481" width="11.42578125" customWidth="1"/>
    <col min="3483" max="3483" width="11.42578125" customWidth="1"/>
    <col min="3485" max="3485" width="11.42578125" customWidth="1"/>
    <col min="3487" max="3487" width="11.42578125" customWidth="1"/>
    <col min="3503" max="3503" width="11.42578125" customWidth="1"/>
    <col min="3505" max="3536" width="11.42578125" customWidth="1"/>
    <col min="3540" max="3601" width="11.42578125" customWidth="1"/>
    <col min="3603" max="3603" width="11.42578125" customWidth="1"/>
    <col min="3606" max="3608" width="11.42578125" customWidth="1"/>
    <col min="3611" max="3611" width="11.42578125" customWidth="1"/>
    <col min="3613" max="3614" width="11.42578125" customWidth="1"/>
    <col min="3617" max="3617" width="11.42578125" customWidth="1"/>
    <col min="3620" max="3620" width="11.42578125" customWidth="1"/>
    <col min="3622" max="3622" width="11.42578125" customWidth="1"/>
    <col min="3624" max="3625" width="11.42578125" customWidth="1"/>
    <col min="3628" max="3628" width="11.42578125" customWidth="1"/>
    <col min="3630" max="3631" width="11.42578125" customWidth="1"/>
    <col min="3633" max="3635" width="11.42578125" customWidth="1"/>
    <col min="3638" max="3641" width="11.42578125" customWidth="1"/>
    <col min="3643" max="3643" width="11.42578125" customWidth="1"/>
    <col min="3645" max="3645" width="11.42578125" customWidth="1"/>
    <col min="3647" max="3647" width="11.42578125" customWidth="1"/>
    <col min="3663" max="3663" width="11.42578125" customWidth="1"/>
    <col min="3665" max="3665" width="11.42578125" customWidth="1"/>
    <col min="3674" max="3674" width="11.42578125" customWidth="1"/>
    <col min="3677" max="3680" width="11.42578125" customWidth="1"/>
    <col min="3682" max="3682" width="11.42578125" customWidth="1"/>
    <col min="3684" max="3684" width="11.42578125" customWidth="1"/>
    <col min="3686" max="3686" width="11.42578125" customWidth="1"/>
    <col min="3688" max="3689" width="11.42578125" customWidth="1"/>
    <col min="3691" max="3691" width="11.42578125" customWidth="1"/>
    <col min="3694" max="3695" width="11.42578125" customWidth="1"/>
    <col min="3697" max="3697" width="11.42578125" customWidth="1"/>
    <col min="3699" max="3728" width="11.42578125" customWidth="1"/>
    <col min="3730" max="3762" width="11.42578125" customWidth="1"/>
    <col min="3765" max="3765" width="11.42578125" customWidth="1"/>
    <col min="3767" max="3772" width="11.42578125" customWidth="1"/>
    <col min="3774" max="3778" width="11.42578125" customWidth="1"/>
    <col min="3780" max="3780" width="11.42578125" customWidth="1"/>
    <col min="3782" max="3782" width="11.42578125" customWidth="1"/>
    <col min="3784" max="3786" width="11.42578125" customWidth="1"/>
    <col min="3788" max="3794" width="11.42578125" customWidth="1"/>
    <col min="3799" max="3800" width="11.42578125" customWidth="1"/>
    <col min="3802" max="3802" width="11.42578125" customWidth="1"/>
    <col min="3805" max="3808" width="11.42578125" customWidth="1"/>
    <col min="3810" max="3810" width="11.42578125" customWidth="1"/>
    <col min="3812" max="3812" width="11.42578125" customWidth="1"/>
    <col min="3814" max="3814" width="11.42578125" customWidth="1"/>
    <col min="3816" max="3817" width="11.42578125" customWidth="1"/>
    <col min="3819" max="3819" width="11.42578125" customWidth="1"/>
    <col min="3822" max="3823" width="11.42578125" customWidth="1"/>
    <col min="3825" max="3827" width="11.42578125" customWidth="1"/>
    <col min="3829" max="3829" width="11.42578125" customWidth="1"/>
    <col min="3832" max="3836" width="11.42578125" customWidth="1"/>
    <col min="3838" max="3842" width="11.42578125" customWidth="1"/>
    <col min="3844" max="3844" width="11.42578125" customWidth="1"/>
    <col min="3846" max="3846" width="11.42578125" customWidth="1"/>
    <col min="3848" max="3850" width="11.42578125" customWidth="1"/>
    <col min="3852" max="3862" width="11.42578125" customWidth="1"/>
    <col min="3864" max="3868" width="11.42578125" customWidth="1"/>
    <col min="3870" max="3874" width="11.42578125" customWidth="1"/>
    <col min="3876" max="3876" width="11.42578125" customWidth="1"/>
    <col min="3878" max="3878" width="11.42578125" customWidth="1"/>
    <col min="3880" max="3882" width="11.42578125" customWidth="1"/>
    <col min="3884" max="3891" width="11.42578125" customWidth="1"/>
    <col min="3893" max="3894" width="11.42578125" customWidth="1"/>
    <col min="3896" max="3897" width="11.42578125" customWidth="1"/>
    <col min="3899" max="3899" width="11.42578125" customWidth="1"/>
    <col min="3901" max="3901" width="11.42578125" customWidth="1"/>
    <col min="3903" max="3903" width="11.42578125" customWidth="1"/>
    <col min="3919" max="3919" width="11.42578125" customWidth="1"/>
    <col min="3921" max="3922" width="11.42578125" customWidth="1"/>
    <col min="3924" max="3925" width="11.42578125" customWidth="1"/>
    <col min="3927" max="3927" width="11.42578125" customWidth="1"/>
    <col min="3930" max="3930" width="11.42578125" customWidth="1"/>
    <col min="3933" max="3936" width="11.42578125" customWidth="1"/>
    <col min="3938" max="3938" width="11.42578125" customWidth="1"/>
    <col min="3940" max="3940" width="11.42578125" customWidth="1"/>
    <col min="3942" max="3942" width="11.42578125" customWidth="1"/>
    <col min="3944" max="3945" width="11.42578125" customWidth="1"/>
    <col min="3947" max="3947" width="11.42578125" customWidth="1"/>
    <col min="3950" max="3951" width="11.42578125" customWidth="1"/>
    <col min="3953" max="3964" width="11.42578125" customWidth="1"/>
    <col min="3966" max="3970" width="11.42578125" customWidth="1"/>
    <col min="3972" max="3972" width="11.42578125" customWidth="1"/>
    <col min="3974" max="3974" width="11.42578125" customWidth="1"/>
    <col min="3976" max="3978" width="11.42578125" customWidth="1"/>
    <col min="3980" max="3989" width="11.42578125" customWidth="1"/>
    <col min="3991" max="3991" width="11.42578125" customWidth="1"/>
    <col min="3993" max="3996" width="11.42578125" customWidth="1"/>
    <col min="3998" max="4002" width="11.42578125" customWidth="1"/>
    <col min="4004" max="4004" width="11.42578125" customWidth="1"/>
    <col min="4006" max="4006" width="11.42578125" customWidth="1"/>
    <col min="4008" max="4010" width="11.42578125" customWidth="1"/>
    <col min="4012" max="4019" width="11.42578125" customWidth="1"/>
    <col min="4021" max="4022" width="11.42578125" customWidth="1"/>
    <col min="4024" max="4025" width="11.42578125" customWidth="1"/>
    <col min="4027" max="4027" width="11.42578125" customWidth="1"/>
    <col min="4029" max="4029" width="11.42578125" customWidth="1"/>
    <col min="4031" max="4031" width="11.42578125" customWidth="1"/>
    <col min="4047" max="4047" width="11.42578125" customWidth="1"/>
    <col min="4049" max="4049" width="11.42578125" customWidth="1"/>
    <col min="4051" max="4051" width="11.42578125" customWidth="1"/>
    <col min="4053" max="4053" width="11.42578125" customWidth="1"/>
    <col min="4055" max="4055" width="11.42578125" customWidth="1"/>
    <col min="4057" max="4058" width="11.42578125" customWidth="1"/>
    <col min="4061" max="4064" width="11.42578125" customWidth="1"/>
    <col min="4066" max="4066" width="11.42578125" customWidth="1"/>
    <col min="4068" max="4068" width="11.42578125" customWidth="1"/>
    <col min="4070" max="4070" width="11.42578125" customWidth="1"/>
    <col min="4072" max="4073" width="11.42578125" customWidth="1"/>
    <col min="4075" max="4075" width="11.42578125" customWidth="1"/>
    <col min="4078" max="4079" width="11.42578125" customWidth="1"/>
    <col min="4081" max="4092" width="11.42578125" customWidth="1"/>
    <col min="4094" max="4098" width="11.42578125" customWidth="1"/>
    <col min="4100" max="4100" width="11.42578125" customWidth="1"/>
    <col min="4102" max="4102" width="11.42578125" customWidth="1"/>
    <col min="4104" max="4106" width="11.42578125" customWidth="1"/>
    <col min="4108" max="4117" width="11.42578125" customWidth="1"/>
    <col min="4119" max="4119" width="11.42578125" customWidth="1"/>
    <col min="4121" max="4150" width="11.42578125" customWidth="1"/>
    <col min="4152" max="4156" width="11.42578125" customWidth="1"/>
    <col min="4158" max="4162" width="11.42578125" customWidth="1"/>
    <col min="4164" max="4164" width="11.42578125" customWidth="1"/>
    <col min="4166" max="4166" width="11.42578125" customWidth="1"/>
    <col min="4168" max="4170" width="11.42578125" customWidth="1"/>
    <col min="4172" max="4188" width="11.42578125" customWidth="1"/>
    <col min="4190" max="4194" width="11.42578125" customWidth="1"/>
    <col min="4196" max="4196" width="11.42578125" customWidth="1"/>
    <col min="4198" max="4198" width="11.42578125" customWidth="1"/>
    <col min="4200" max="4202" width="11.42578125" customWidth="1"/>
    <col min="4204" max="4241" width="11.42578125" customWidth="1"/>
    <col min="4248" max="4250" width="11.42578125" customWidth="1"/>
    <col min="4253" max="4254" width="11.42578125" customWidth="1"/>
    <col min="4256" max="4275" width="11.42578125" customWidth="1"/>
    <col min="4277" max="4277" width="11.42578125" customWidth="1"/>
    <col min="4280" max="4281" width="11.42578125" customWidth="1"/>
    <col min="4283" max="4283" width="11.42578125" customWidth="1"/>
    <col min="4285" max="4285" width="11.42578125" customWidth="1"/>
    <col min="4287" max="4287" width="11.42578125" customWidth="1"/>
    <col min="4303" max="4303" width="11.42578125" customWidth="1"/>
    <col min="4311" max="4315" width="11.42578125" customWidth="1"/>
    <col min="4319" max="4319" width="11.42578125" customWidth="1"/>
    <col min="4322" max="4322" width="11.42578125" customWidth="1"/>
    <col min="4324" max="4324" width="11.42578125" customWidth="1"/>
    <col min="4326" max="4326" width="11.42578125" customWidth="1"/>
    <col min="4328" max="4329" width="11.42578125" customWidth="1"/>
    <col min="4331" max="4331" width="11.42578125" customWidth="1"/>
    <col min="4334" max="4335" width="11.42578125" customWidth="1"/>
    <col min="4337" max="4348" width="11.42578125" customWidth="1"/>
    <col min="4350" max="4354" width="11.42578125" customWidth="1"/>
    <col min="4356" max="4356" width="11.42578125" customWidth="1"/>
    <col min="4358" max="4358" width="11.42578125" customWidth="1"/>
    <col min="4360" max="4362" width="11.42578125" customWidth="1"/>
    <col min="4364" max="4373" width="11.42578125" customWidth="1"/>
    <col min="4376" max="4377" width="11.42578125" customWidth="1"/>
    <col min="4379" max="4379" width="11.42578125" customWidth="1"/>
    <col min="4381" max="4381" width="11.42578125" customWidth="1"/>
    <col min="4383" max="4383" width="11.42578125" customWidth="1"/>
    <col min="4385" max="4390" width="11.42578125" customWidth="1"/>
    <col min="4392" max="4392" width="11.42578125" customWidth="1"/>
    <col min="4394" max="4394" width="11.42578125" customWidth="1"/>
    <col min="4396" max="4400" width="11.42578125" customWidth="1"/>
    <col min="4403" max="4434" width="11.42578125" customWidth="1"/>
    <col min="4436" max="4480" width="11.42578125" customWidth="1"/>
    <col min="4495" max="4495" width="11.42578125" customWidth="1"/>
    <col min="4497" max="4499" width="11.42578125" customWidth="1"/>
    <col min="4505" max="4506" width="11.42578125" customWidth="1"/>
    <col min="4508" max="4508" width="11.42578125" customWidth="1"/>
    <col min="4511" max="4511" width="11.42578125" customWidth="1"/>
    <col min="4527" max="4527" width="11.42578125" customWidth="1"/>
    <col min="4529" max="4531" width="11.42578125" customWidth="1"/>
    <col min="4536" max="4537" width="11.42578125" customWidth="1"/>
    <col min="4539" max="4539" width="11.42578125" customWidth="1"/>
    <col min="4541" max="4541" width="11.42578125" customWidth="1"/>
    <col min="4543" max="4543" width="11.42578125" customWidth="1"/>
    <col min="4559" max="4559" width="11.42578125" customWidth="1"/>
    <col min="4561" max="4561" width="11.42578125" customWidth="1"/>
    <col min="4563" max="4563" width="11.42578125" customWidth="1"/>
    <col min="4566" max="4567" width="11.42578125" customWidth="1"/>
    <col min="4572" max="4572" width="11.42578125" customWidth="1"/>
    <col min="4575" max="4575" width="11.42578125" customWidth="1"/>
    <col min="4578" max="4578" width="11.42578125" customWidth="1"/>
    <col min="4580" max="4580" width="11.42578125" customWidth="1"/>
    <col min="4582" max="4582" width="11.42578125" customWidth="1"/>
    <col min="4584" max="4585" width="11.42578125" customWidth="1"/>
    <col min="4587" max="4587" width="11.42578125" customWidth="1"/>
    <col min="4590" max="4591" width="11.42578125" customWidth="1"/>
    <col min="4593" max="4604" width="11.42578125" customWidth="1"/>
    <col min="4606" max="4610" width="11.42578125" customWidth="1"/>
    <col min="4612" max="4612" width="11.42578125" customWidth="1"/>
    <col min="4614" max="4614" width="11.42578125" customWidth="1"/>
    <col min="4616" max="4618" width="11.42578125" customWidth="1"/>
    <col min="4620" max="4659" width="11.42578125" customWidth="1"/>
    <col min="4661" max="4661" width="11.42578125" customWidth="1"/>
    <col min="4663" max="4665" width="11.42578125" customWidth="1"/>
    <col min="4667" max="4668" width="11.42578125" customWidth="1"/>
    <col min="4671" max="4671" width="11.42578125" customWidth="1"/>
    <col min="4687" max="4687" width="11.42578125" customWidth="1"/>
    <col min="4689" max="4690" width="11.42578125" customWidth="1"/>
    <col min="4692" max="4693" width="11.42578125" customWidth="1"/>
    <col min="4697" max="4698" width="11.42578125" customWidth="1"/>
    <col min="4700" max="4700" width="11.42578125" customWidth="1"/>
    <col min="4702" max="4705" width="11.42578125" customWidth="1"/>
    <col min="4708" max="4708" width="11.42578125" customWidth="1"/>
    <col min="4710" max="4710" width="11.42578125" customWidth="1"/>
    <col min="4712" max="4713" width="11.42578125" customWidth="1"/>
    <col min="4715" max="4715" width="11.42578125" customWidth="1"/>
    <col min="4718" max="4719" width="11.42578125" customWidth="1"/>
    <col min="4721" max="4723" width="11.42578125" customWidth="1"/>
    <col min="4725" max="4730" width="11.42578125" customWidth="1"/>
    <col min="4733" max="4733" width="11.42578125" customWidth="1"/>
    <col min="4735" max="4735" width="11.42578125" customWidth="1"/>
    <col min="4751" max="4751" width="11.42578125" customWidth="1"/>
    <col min="4753" max="4753" width="11.42578125" customWidth="1"/>
    <col min="4755" max="4755" width="11.42578125" customWidth="1"/>
    <col min="4761" max="4761" width="11.42578125" customWidth="1"/>
    <col min="4763" max="4764" width="11.42578125" customWidth="1"/>
    <col min="4767" max="4767" width="11.42578125" customWidth="1"/>
    <col min="4783" max="4783" width="11.42578125" customWidth="1"/>
    <col min="4785" max="4787" width="11.42578125" customWidth="1"/>
    <col min="4793" max="4794" width="11.42578125" customWidth="1"/>
    <col min="4796" max="4796" width="11.42578125" customWidth="1"/>
    <col min="4799" max="4799" width="11.42578125" customWidth="1"/>
    <col min="4815" max="4815" width="11.42578125" customWidth="1"/>
    <col min="4817" max="4817" width="11.42578125" customWidth="1"/>
    <col min="4820" max="4820" width="11.42578125" customWidth="1"/>
    <col min="4823" max="4823" width="11.42578125" customWidth="1"/>
    <col min="4825" max="4825" width="11.42578125" customWidth="1"/>
    <col min="4827" max="4828" width="11.42578125" customWidth="1"/>
    <col min="4831" max="4831" width="11.42578125" customWidth="1"/>
    <col min="4847" max="4847" width="11.42578125" customWidth="1"/>
    <col min="4849" max="4880" width="11.42578125" customWidth="1"/>
    <col min="4882" max="4913" width="11.42578125" customWidth="1"/>
    <col min="4916" max="4947" width="11.42578125" customWidth="1"/>
    <col min="4949" max="4951" width="11.42578125" customWidth="1"/>
    <col min="4953" max="4953" width="11.42578125" customWidth="1"/>
    <col min="4957" max="4957" width="11.42578125" customWidth="1"/>
    <col min="4959" max="4959" width="11.42578125" customWidth="1"/>
    <col min="4975" max="4975" width="11.42578125" customWidth="1"/>
    <col min="4977" max="4980" width="11.42578125" customWidth="1"/>
    <col min="4982" max="4985" width="11.42578125" customWidth="1"/>
    <col min="4987" max="4987" width="11.42578125" customWidth="1"/>
    <col min="4989" max="4989" width="11.42578125" customWidth="1"/>
    <col min="4991" max="4992" width="11.42578125" customWidth="1"/>
    <col min="4995" max="4995" width="11.42578125" customWidth="1"/>
    <col min="5000" max="5002" width="11.42578125" customWidth="1"/>
    <col min="5005" max="5005" width="11.42578125" customWidth="1"/>
    <col min="5007" max="5007" width="11.42578125" customWidth="1"/>
    <col min="5012" max="5012" width="11.42578125" customWidth="1"/>
    <col min="5014" max="5042" width="11.42578125" customWidth="1"/>
    <col min="5049" max="5052" width="11.42578125" customWidth="1"/>
    <col min="5054" max="5057" width="11.42578125" customWidth="1"/>
    <col min="5060" max="5060" width="11.42578125" customWidth="1"/>
    <col min="5062" max="5062" width="11.42578125" customWidth="1"/>
    <col min="5064" max="5065" width="11.42578125" customWidth="1"/>
    <col min="5067" max="5067" width="11.42578125" customWidth="1"/>
    <col min="5070" max="5071" width="11.42578125" customWidth="1"/>
    <col min="5073" max="5076" width="11.42578125" customWidth="1"/>
    <col min="5078" max="5081" width="11.42578125" customWidth="1"/>
    <col min="5083" max="5083" width="11.42578125" customWidth="1"/>
    <col min="5085" max="5085" width="11.42578125" customWidth="1"/>
    <col min="5087" max="5088" width="11.42578125" customWidth="1"/>
    <col min="5091" max="5091" width="11.42578125" customWidth="1"/>
    <col min="5096" max="5098" width="11.42578125" customWidth="1"/>
    <col min="5101" max="5101" width="11.42578125" customWidth="1"/>
    <col min="5103" max="5103" width="11.42578125" customWidth="1"/>
    <col min="5105" max="5105" width="11.42578125" customWidth="1"/>
    <col min="5109" max="5109" width="11.42578125" customWidth="1"/>
    <col min="5111" max="5115" width="11.42578125" customWidth="1"/>
    <col min="5118" max="5118" width="11.42578125" customWidth="1"/>
    <col min="5121" max="5121" width="11.42578125" customWidth="1"/>
    <col min="5124" max="5124" width="11.42578125" customWidth="1"/>
    <col min="5126" max="5136" width="11.42578125" customWidth="1"/>
    <col min="5144" max="5146" width="11.42578125" customWidth="1"/>
    <col min="5149" max="5150" width="11.42578125" customWidth="1"/>
    <col min="5152" max="5168" width="11.42578125" customWidth="1"/>
    <col min="5170" max="5170" width="11.42578125" customWidth="1"/>
    <col min="5172" max="5173" width="11.42578125" customWidth="1"/>
    <col min="5177" max="5179" width="11.42578125" customWidth="1"/>
    <col min="5181" max="5185" width="11.42578125" customWidth="1"/>
    <col min="5189" max="5190" width="11.42578125" customWidth="1"/>
    <col min="5192" max="5192" width="11.42578125" customWidth="1"/>
    <col min="5194" max="5194" width="11.42578125" customWidth="1"/>
    <col min="5198" max="5198" width="11.42578125" customWidth="1"/>
    <col min="5200" max="5238" width="11.42578125" customWidth="1"/>
    <col min="5240" max="5241" width="11.42578125" customWidth="1"/>
    <col min="5245" max="5245" width="11.42578125" customWidth="1"/>
    <col min="5247" max="5247" width="11.42578125" customWidth="1"/>
    <col min="5263" max="5263" width="11.42578125" customWidth="1"/>
    <col min="5265" max="5266" width="11.42578125" customWidth="1"/>
    <col min="5270" max="5271" width="11.42578125" customWidth="1"/>
    <col min="5275" max="5275" width="11.42578125" customWidth="1"/>
    <col min="5277" max="5278" width="11.42578125" customWidth="1"/>
    <col min="5295" max="5295" width="11.42578125" customWidth="1"/>
    <col min="5297" max="5299" width="11.42578125" customWidth="1"/>
    <col min="5302" max="5305" width="11.42578125" customWidth="1"/>
    <col min="5309" max="5309" width="11.42578125" customWidth="1"/>
    <col min="5311" max="5311" width="11.42578125" customWidth="1"/>
    <col min="5327" max="5327" width="11.42578125" customWidth="1"/>
    <col min="5329" max="5330" width="11.42578125" customWidth="1"/>
    <col min="5333" max="5334" width="11.42578125" customWidth="1"/>
    <col min="5336" max="5337" width="11.42578125" customWidth="1"/>
    <col min="5339" max="5342" width="11.42578125" customWidth="1"/>
    <col min="5347" max="5349" width="11.42578125" customWidth="1"/>
    <col min="5352" max="5353" width="11.42578125" customWidth="1"/>
    <col min="5355" max="5355" width="11.42578125" customWidth="1"/>
    <col min="5358" max="5359" width="11.42578125" customWidth="1"/>
    <col min="5361" max="5361" width="11.42578125" customWidth="1"/>
    <col min="5363" max="5385" width="11.42578125" customWidth="1"/>
    <col min="5389" max="5393" width="11.42578125" customWidth="1"/>
    <col min="5399" max="5400" width="11.42578125" customWidth="1"/>
    <col min="5402" max="5402" width="11.42578125" customWidth="1"/>
    <col min="5404" max="5404" width="11.42578125" customWidth="1"/>
    <col min="5406" max="5406" width="11.42578125" customWidth="1"/>
    <col min="5409" max="5409" width="11.42578125" customWidth="1"/>
    <col min="5412" max="5412" width="11.42578125" customWidth="1"/>
    <col min="5414" max="5456" width="11.42578125" customWidth="1"/>
    <col min="5459" max="5464" width="11.42578125" customWidth="1"/>
    <col min="5466" max="5483" width="11.42578125" customWidth="1"/>
    <col min="5485" max="5491" width="11.42578125" customWidth="1"/>
    <col min="5496" max="5497" width="11.42578125" customWidth="1"/>
    <col min="5501" max="5501" width="11.42578125" customWidth="1"/>
    <col min="5503" max="5503" width="11.42578125" customWidth="1"/>
    <col min="5519" max="5519" width="11.42578125" customWidth="1"/>
    <col min="5521" max="5522" width="11.42578125" customWidth="1"/>
    <col min="5524" max="5524" width="11.42578125" customWidth="1"/>
    <col min="5526" max="5526" width="11.42578125" customWidth="1"/>
    <col min="5529" max="5532" width="11.42578125" customWidth="1"/>
    <col min="5535" max="5539" width="11.42578125" customWidth="1"/>
    <col min="5542" max="5542" width="11.42578125" customWidth="1"/>
    <col min="5544" max="5546" width="11.42578125" customWidth="1"/>
    <col min="5548" max="5584" width="11.42578125" customWidth="1"/>
    <col min="5587" max="5587" width="11.42578125" customWidth="1"/>
    <col min="5590" max="5591" width="11.42578125" customWidth="1"/>
    <col min="5594" max="5595" width="11.42578125" customWidth="1"/>
    <col min="5597" max="5598" width="11.42578125" customWidth="1"/>
    <col min="5601" max="5632" width="11.42578125" customWidth="1"/>
    <col min="5647" max="5647" width="11.42578125" customWidth="1"/>
    <col min="5649" max="5650" width="11.42578125" customWidth="1"/>
    <col min="5652" max="5652" width="11.42578125" customWidth="1"/>
    <col min="5656" max="5656" width="11.42578125" customWidth="1"/>
    <col min="5658" max="5659" width="11.42578125" customWidth="1"/>
    <col min="5661" max="5661" width="11.42578125" customWidth="1"/>
    <col min="5663" max="5663" width="11.42578125" customWidth="1"/>
    <col min="5665" max="5667" width="11.42578125" customWidth="1"/>
    <col min="5670" max="5670" width="11.42578125" customWidth="1"/>
    <col min="5672" max="5673" width="11.42578125" customWidth="1"/>
    <col min="5675" max="5675" width="11.42578125" customWidth="1"/>
    <col min="5678" max="5679" width="11.42578125" customWidth="1"/>
    <col min="5683" max="5684" width="11.42578125" customWidth="1"/>
    <col min="5686" max="5687" width="11.42578125" customWidth="1"/>
    <col min="5695" max="5695" width="11.42578125" customWidth="1"/>
    <col min="5699" max="5701" width="11.42578125" customWidth="1"/>
    <col min="5704" max="5705" width="11.42578125" customWidth="1"/>
    <col min="5707" max="5707" width="11.42578125" customWidth="1"/>
    <col min="5710" max="5711" width="11.42578125" customWidth="1"/>
    <col min="5713" max="5714" width="11.42578125" customWidth="1"/>
    <col min="5716" max="5717" width="11.42578125" customWidth="1"/>
    <col min="5719" max="5719" width="11.42578125" customWidth="1"/>
    <col min="5722" max="5723" width="11.42578125" customWidth="1"/>
    <col min="5725" max="5729" width="11.42578125" customWidth="1"/>
    <col min="5732" max="5732" width="11.42578125" customWidth="1"/>
    <col min="5734" max="5734" width="11.42578125" customWidth="1"/>
    <col min="5736" max="5737" width="11.42578125" customWidth="1"/>
    <col min="5739" max="5739" width="11.42578125" customWidth="1"/>
    <col min="5742" max="5743" width="11.42578125" customWidth="1"/>
    <col min="5745" max="5779" width="11.42578125" customWidth="1"/>
    <col min="5781" max="5782" width="11.42578125" customWidth="1"/>
    <col min="5784" max="5784" width="11.42578125" customWidth="1"/>
    <col min="5789" max="5789" width="11.42578125" customWidth="1"/>
    <col min="5791" max="5791" width="11.42578125" customWidth="1"/>
    <col min="5807" max="5807" width="11.42578125" customWidth="1"/>
    <col min="5809" max="5811" width="11.42578125" customWidth="1"/>
    <col min="5813" max="5840" width="11.42578125" customWidth="1"/>
    <col min="5844" max="5848" width="11.42578125" customWidth="1"/>
    <col min="5852" max="5856" width="11.42578125" customWidth="1"/>
    <col min="5859" max="5880" width="11.42578125" customWidth="1"/>
    <col min="5884" max="5939" width="11.42578125" customWidth="1"/>
    <col min="5943" max="5944" width="11.42578125" customWidth="1"/>
    <col min="5947" max="5947" width="11.42578125" customWidth="1"/>
    <col min="5949" max="5949" width="11.42578125" customWidth="1"/>
    <col min="5951" max="5951" width="11.42578125" customWidth="1"/>
    <col min="5967" max="5967" width="11.42578125" customWidth="1"/>
    <col min="5970" max="5972" width="11.42578125" customWidth="1"/>
    <col min="5976" max="5976" width="11.42578125" customWidth="1"/>
    <col min="5978" max="5979" width="11.42578125" customWidth="1"/>
    <col min="5981" max="5985" width="11.42578125" customWidth="1"/>
    <col min="5988" max="5988" width="11.42578125" customWidth="1"/>
    <col min="5990" max="5990" width="11.42578125" customWidth="1"/>
    <col min="5992" max="5993" width="11.42578125" customWidth="1"/>
    <col min="5995" max="5995" width="11.42578125" customWidth="1"/>
    <col min="5998" max="5999" width="11.42578125" customWidth="1"/>
    <col min="6001" max="6032" width="11.42578125" customWidth="1"/>
    <col min="6034" max="6036" width="11.42578125" customWidth="1"/>
    <col min="6038" max="6038" width="11.42578125" customWidth="1"/>
    <col min="6040" max="6040" width="11.42578125" customWidth="1"/>
    <col min="6043" max="6043" width="11.42578125" customWidth="1"/>
    <col min="6045" max="6045" width="11.42578125" customWidth="1"/>
    <col min="6047" max="6047" width="11.42578125" customWidth="1"/>
    <col min="6063" max="6063" width="11.42578125" customWidth="1"/>
    <col min="6068" max="6101" width="11.42578125" customWidth="1"/>
    <col min="6104" max="6104" width="11.42578125" customWidth="1"/>
    <col min="6107" max="6110" width="11.42578125" customWidth="1"/>
    <col min="6127" max="6127" width="11.42578125" customWidth="1"/>
    <col min="6129" max="6130" width="11.42578125" customWidth="1"/>
    <col min="6132" max="6133" width="11.42578125" customWidth="1"/>
    <col min="6135" max="6138" width="11.42578125" customWidth="1"/>
    <col min="6141" max="6141" width="11.42578125" customWidth="1"/>
    <col min="6143" max="6143" width="11.42578125" customWidth="1"/>
    <col min="6159" max="6159" width="11.42578125" customWidth="1"/>
    <col min="6161" max="6195" width="11.42578125" customWidth="1"/>
    <col min="6197" max="6197" width="11.42578125" customWidth="1"/>
    <col min="6199" max="6199" width="11.42578125" customWidth="1"/>
    <col min="6203" max="6203" width="11.42578125" customWidth="1"/>
    <col min="6205" max="6205" width="11.42578125" customWidth="1"/>
    <col min="6207" max="6207" width="11.42578125" customWidth="1"/>
    <col min="6223" max="6223" width="11.42578125" customWidth="1"/>
    <col min="6226" max="6226" width="11.42578125" customWidth="1"/>
    <col min="6228" max="6228" width="11.42578125" customWidth="1"/>
    <col min="6230" max="6230" width="11.42578125" customWidth="1"/>
    <col min="6235" max="6235" width="11.42578125" customWidth="1"/>
    <col min="6237" max="6238" width="11.42578125" customWidth="1"/>
    <col min="6241" max="6242" width="11.42578125" customWidth="1"/>
    <col min="6246" max="6246" width="11.42578125" customWidth="1"/>
    <col min="6248" max="6249" width="11.42578125" customWidth="1"/>
    <col min="6251" max="6251" width="11.42578125" customWidth="1"/>
    <col min="6254" max="6255" width="11.42578125" customWidth="1"/>
    <col min="6257" max="6320" width="11.42578125" customWidth="1"/>
    <col min="6322" max="6322" width="11.42578125" customWidth="1"/>
    <col min="6330" max="6334" width="11.42578125" customWidth="1"/>
    <col min="6336" max="6352" width="11.42578125" customWidth="1"/>
    <col min="6355" max="6355" width="11.42578125" customWidth="1"/>
    <col min="6358" max="6359" width="11.42578125" customWidth="1"/>
    <col min="6362" max="6363" width="11.42578125" customWidth="1"/>
    <col min="6365" max="6366" width="11.42578125" customWidth="1"/>
    <col min="6369" max="6369" width="11.42578125" customWidth="1"/>
    <col min="6372" max="6372" width="11.42578125" customWidth="1"/>
    <col min="6374" max="6374" width="11.42578125" customWidth="1"/>
    <col min="6376" max="6377" width="11.42578125" customWidth="1"/>
    <col min="6379" max="6380" width="11.42578125" customWidth="1"/>
    <col min="6383" max="6384" width="11.42578125" customWidth="1"/>
    <col min="6387" max="6388" width="11.42578125" customWidth="1"/>
    <col min="6391" max="6392" width="11.42578125" customWidth="1"/>
    <col min="6394" max="6396" width="11.42578125" customWidth="1"/>
    <col min="6399" max="6402" width="11.42578125" customWidth="1"/>
    <col min="6404" max="6404" width="11.42578125" customWidth="1"/>
    <col min="6407" max="6408" width="11.42578125" customWidth="1"/>
    <col min="6410" max="6411" width="11.42578125" customWidth="1"/>
    <col min="6415" max="6416" width="11.42578125" customWidth="1"/>
    <col min="6420" max="6420" width="11.42578125" customWidth="1"/>
    <col min="6423" max="6424" width="11.42578125" customWidth="1"/>
    <col min="6426" max="6428" width="11.42578125" customWidth="1"/>
    <col min="6431" max="6432" width="11.42578125" customWidth="1"/>
    <col min="6434" max="6436" width="11.42578125" customWidth="1"/>
    <col min="6439" max="6441" width="11.42578125" customWidth="1"/>
    <col min="6444" max="6444" width="11.42578125" customWidth="1"/>
    <col min="6447" max="6448" width="11.42578125" customWidth="1"/>
    <col min="6450" max="6450" width="11.42578125" customWidth="1"/>
    <col min="6452" max="6453" width="11.42578125" customWidth="1"/>
    <col min="6457" max="6459" width="11.42578125" customWidth="1"/>
    <col min="6461" max="6465" width="11.42578125" customWidth="1"/>
    <col min="6469" max="6470" width="11.42578125" customWidth="1"/>
    <col min="6472" max="6472" width="11.42578125" customWidth="1"/>
    <col min="6474" max="6474" width="11.42578125" customWidth="1"/>
    <col min="6478" max="6478" width="11.42578125" customWidth="1"/>
    <col min="6480" max="6514" width="11.42578125" customWidth="1"/>
    <col min="6518" max="6519" width="11.42578125" customWidth="1"/>
    <col min="6530" max="6545" width="11.42578125" customWidth="1"/>
    <col min="6548" max="6549" width="11.42578125" customWidth="1"/>
    <col min="6551" max="6555" width="11.42578125" customWidth="1"/>
    <col min="6558" max="6558" width="11.42578125" customWidth="1"/>
    <col min="6561" max="6561" width="11.42578125" customWidth="1"/>
    <col min="6564" max="6564" width="11.42578125" customWidth="1"/>
    <col min="6566" max="6577" width="11.42578125" customWidth="1"/>
    <col min="6581" max="6581" width="11.42578125" customWidth="1"/>
    <col min="6583" max="6587" width="11.42578125" customWidth="1"/>
    <col min="6590" max="6590" width="11.42578125" customWidth="1"/>
    <col min="6593" max="6593" width="11.42578125" customWidth="1"/>
    <col min="6596" max="6596" width="11.42578125" customWidth="1"/>
    <col min="6598" max="6641" width="11.42578125" customWidth="1"/>
    <col min="6643" max="6646" width="11.42578125" customWidth="1"/>
    <col min="6648" max="6651" width="11.42578125" customWidth="1"/>
    <col min="6653" max="6655" width="11.42578125" customWidth="1"/>
    <col min="6658" max="6659" width="11.42578125" customWidth="1"/>
    <col min="6663" max="6665" width="11.42578125" customWidth="1"/>
    <col min="6669" max="6670" width="11.42578125" customWidth="1"/>
    <col min="6672" max="6705" width="11.42578125" customWidth="1"/>
    <col min="6707" max="6710" width="11.42578125" customWidth="1"/>
    <col min="6712" max="6715" width="11.42578125" customWidth="1"/>
    <col min="6717" max="6719" width="11.42578125" customWidth="1"/>
    <col min="6722" max="6723" width="11.42578125" customWidth="1"/>
    <col min="6727" max="6729" width="11.42578125" customWidth="1"/>
    <col min="6733" max="6734" width="11.42578125" customWidth="1"/>
    <col min="6736" max="6996" width="11.42578125" customWidth="1"/>
    <col min="6998" max="6998" width="11.42578125" customWidth="1"/>
    <col min="7000" max="7026" width="11.42578125" customWidth="1"/>
    <col min="7028" max="7028" width="11.42578125" customWidth="1"/>
    <col min="7031" max="7031" width="11.42578125" customWidth="1"/>
    <col min="7034" max="7039" width="11.42578125" customWidth="1"/>
    <col min="7041" max="7057" width="11.42578125" customWidth="1"/>
    <col min="7059" max="7081" width="11.42578125" customWidth="1"/>
    <col min="7085" max="7185" width="11.42578125" customWidth="1"/>
    <col min="7187" max="7190" width="11.42578125" customWidth="1"/>
    <col min="7192" max="7194" width="11.42578125" customWidth="1"/>
    <col min="7197" max="7198" width="11.42578125" customWidth="1"/>
    <col min="7200" max="7202" width="11.42578125" customWidth="1"/>
    <col min="7204" max="7204" width="11.42578125" customWidth="1"/>
    <col min="7206" max="7206" width="11.42578125" customWidth="1"/>
    <col min="7208" max="7208" width="11.42578125" customWidth="1"/>
    <col min="7213" max="7214" width="11.42578125" customWidth="1"/>
    <col min="7216" max="7217" width="11.42578125" customWidth="1"/>
    <col min="7220" max="7222" width="11.42578125" customWidth="1"/>
    <col min="7224" max="7224" width="11.42578125" customWidth="1"/>
    <col min="7229" max="7230" width="11.42578125" customWidth="1"/>
    <col min="7232" max="7232" width="11.42578125" customWidth="1"/>
    <col min="7235" max="7236" width="11.42578125" customWidth="1"/>
    <col min="7238" max="7238" width="11.42578125" customWidth="1"/>
    <col min="7240" max="7240" width="11.42578125" customWidth="1"/>
    <col min="7242" max="7242" width="11.42578125" customWidth="1"/>
    <col min="7245" max="7246" width="11.42578125" customWidth="1"/>
    <col min="7248" max="7383" width="11.42578125" customWidth="1"/>
    <col min="7385" max="7442" width="11.42578125" customWidth="1"/>
    <col min="7444" max="7445" width="11.42578125" customWidth="1"/>
    <col min="7447" max="7447" width="11.42578125" customWidth="1"/>
    <col min="7452" max="7459" width="11.42578125" customWidth="1"/>
    <col min="7461" max="7516" width="11.42578125" customWidth="1"/>
    <col min="7518" max="7523" width="11.42578125" customWidth="1"/>
    <col min="7525" max="7826" width="11.42578125" customWidth="1"/>
    <col min="7830" max="7830" width="11.42578125" customWidth="1"/>
    <col min="7833" max="7837" width="11.42578125" customWidth="1"/>
    <col min="7839" max="7839" width="11.42578125" customWidth="1"/>
    <col min="7841" max="7841" width="11.42578125" customWidth="1"/>
    <col min="7844" max="7844" width="11.42578125" customWidth="1"/>
    <col min="7846" max="7868" width="11.42578125" customWidth="1"/>
    <col min="7870" max="7874" width="11.42578125" customWidth="1"/>
    <col min="7876" max="7876" width="11.42578125" customWidth="1"/>
    <col min="7878" max="7878" width="11.42578125" customWidth="1"/>
    <col min="7880" max="7882" width="11.42578125" customWidth="1"/>
    <col min="7884" max="7890" width="11.42578125" customWidth="1"/>
    <col min="7892" max="7892" width="11.42578125" customWidth="1"/>
    <col min="7894" max="7894" width="11.42578125" customWidth="1"/>
    <col min="7897" max="7900" width="11.42578125" customWidth="1"/>
    <col min="7903" max="7907" width="11.42578125" customWidth="1"/>
    <col min="7910" max="7910" width="11.42578125" customWidth="1"/>
    <col min="7912" max="7914" width="11.42578125" customWidth="1"/>
    <col min="7916" max="7952" width="11.42578125" customWidth="1"/>
    <col min="7954" max="7954" width="11.42578125" customWidth="1"/>
    <col min="7962" max="7966" width="11.42578125" customWidth="1"/>
    <col min="7968" max="8019" width="11.42578125" customWidth="1"/>
    <col min="8021" max="8116" width="11.42578125" customWidth="1"/>
    <col min="8118" max="8147" width="11.42578125" customWidth="1"/>
    <col min="8149" max="8149" width="11.42578125" customWidth="1"/>
    <col min="8153" max="8154" width="11.42578125" customWidth="1"/>
    <col min="8156" max="8156" width="11.42578125" customWidth="1"/>
    <col min="8159" max="8159" width="11.42578125" customWidth="1"/>
    <col min="8175" max="8175" width="11.42578125" customWidth="1"/>
    <col min="8177" max="8192" width="11.42578125" customWidth="1"/>
    <col min="8194" max="8195" width="11.42578125" customWidth="1"/>
    <col min="8197" max="8197" width="11.42578125" customWidth="1"/>
    <col min="8201" max="8202" width="11.42578125" customWidth="1"/>
    <col min="8204" max="8204" width="11.42578125" customWidth="1"/>
    <col min="8206" max="8209" width="11.42578125" customWidth="1"/>
    <col min="8212" max="8212" width="11.42578125" customWidth="1"/>
    <col min="8214" max="8215" width="11.42578125" customWidth="1"/>
    <col min="8217" max="8218" width="11.42578125" customWidth="1"/>
    <col min="8221" max="8222" width="11.42578125" customWidth="1"/>
    <col min="8225" max="8243" width="11.42578125" customWidth="1"/>
    <col min="8246" max="8246" width="11.42578125" customWidth="1"/>
    <col min="8249" max="8250" width="11.42578125" customWidth="1"/>
    <col min="8253" max="8253" width="11.42578125" customWidth="1"/>
    <col min="8255" max="8255" width="11.42578125" customWidth="1"/>
    <col min="8271" max="8271" width="11.42578125" customWidth="1"/>
    <col min="8273" max="8308" width="11.42578125" customWidth="1"/>
    <col min="8310" max="8313" width="11.42578125" customWidth="1"/>
    <col min="8315" max="8315" width="11.42578125" customWidth="1"/>
    <col min="8317" max="8317" width="11.42578125" customWidth="1"/>
    <col min="8319" max="8320" width="11.42578125" customWidth="1"/>
    <col min="8323" max="8323" width="11.42578125" customWidth="1"/>
    <col min="8328" max="8330" width="11.42578125" customWidth="1"/>
    <col min="8333" max="8333" width="11.42578125" customWidth="1"/>
    <col min="8335" max="8335" width="11.42578125" customWidth="1"/>
    <col min="8337" max="8338" width="11.42578125" customWidth="1"/>
    <col min="8340" max="8371" width="11.42578125" customWidth="1"/>
    <col min="8374" max="8374" width="11.42578125" customWidth="1"/>
    <col min="8376" max="8381" width="11.42578125" customWidth="1"/>
    <col min="8383" max="8408" width="11.42578125" customWidth="1"/>
    <col min="8410" max="8410" width="11.42578125" customWidth="1"/>
    <col min="8412" max="8413" width="11.42578125" customWidth="1"/>
    <col min="8415" max="8416" width="11.42578125" customWidth="1"/>
    <col min="8418" max="8422" width="11.42578125" customWidth="1"/>
    <col min="8424" max="8424" width="11.42578125" customWidth="1"/>
    <col min="8427" max="8427" width="11.42578125" customWidth="1"/>
    <col min="8430" max="8431" width="11.42578125" customWidth="1"/>
    <col min="8433" max="8497" width="11.42578125" customWidth="1"/>
    <col min="8500" max="8501" width="11.42578125" customWidth="1"/>
    <col min="8503" max="8507" width="11.42578125" customWidth="1"/>
    <col min="8510" max="8510" width="11.42578125" customWidth="1"/>
    <col min="8513" max="8513" width="11.42578125" customWidth="1"/>
    <col min="8516" max="8516" width="11.42578125" customWidth="1"/>
    <col min="8518" max="8530" width="11.42578125" customWidth="1"/>
    <col min="8532" max="8532" width="11.42578125" customWidth="1"/>
    <col min="8535" max="8627" width="11.42578125" customWidth="1"/>
    <col min="8629" max="8631" width="11.42578125" customWidth="1"/>
    <col min="8633" max="8634" width="11.42578125" customWidth="1"/>
    <col min="8637" max="8637" width="11.42578125" customWidth="1"/>
    <col min="8639" max="8639" width="11.42578125" customWidth="1"/>
    <col min="8655" max="8655" width="11.42578125" customWidth="1"/>
    <col min="8657" max="8657" width="11.42578125" customWidth="1"/>
    <col min="8660" max="8660" width="11.42578125" customWidth="1"/>
    <col min="8663" max="8663" width="11.42578125" customWidth="1"/>
    <col min="8667" max="8669" width="11.42578125" customWidth="1"/>
    <col min="8671" max="8672" width="11.42578125" customWidth="1"/>
    <col min="8674" max="8674" width="11.42578125" customWidth="1"/>
    <col min="8676" max="8676" width="11.42578125" customWidth="1"/>
    <col min="8678" max="8678" width="11.42578125" customWidth="1"/>
    <col min="8680" max="8681" width="11.42578125" customWidth="1"/>
    <col min="8683" max="8683" width="11.42578125" customWidth="1"/>
    <col min="8686" max="8687" width="11.42578125" customWidth="1"/>
    <col min="8689" max="8700" width="11.42578125" customWidth="1"/>
    <col min="8702" max="8706" width="11.42578125" customWidth="1"/>
    <col min="8708" max="8708" width="11.42578125" customWidth="1"/>
    <col min="8710" max="8710" width="11.42578125" customWidth="1"/>
    <col min="8712" max="8714" width="11.42578125" customWidth="1"/>
    <col min="8716" max="8720" width="11.42578125" customWidth="1"/>
    <col min="8722" max="8787" width="11.42578125" customWidth="1"/>
    <col min="8789" max="8817" width="11.42578125" customWidth="1"/>
    <col min="8819" max="8845" width="11.42578125" customWidth="1"/>
    <col min="8847" max="8883" width="11.42578125" customWidth="1"/>
    <col min="8885" max="8887" width="11.42578125" customWidth="1"/>
    <col min="8890" max="8890" width="11.42578125" customWidth="1"/>
    <col min="8893" max="8893" width="11.42578125" customWidth="1"/>
    <col min="8895" max="8895" width="11.42578125" customWidth="1"/>
    <col min="8911" max="8911" width="11.42578125" customWidth="1"/>
    <col min="8913" max="8913" width="11.42578125" customWidth="1"/>
    <col min="8915" max="8918" width="11.42578125" customWidth="1"/>
    <col min="8925" max="8925" width="11.42578125" customWidth="1"/>
    <col min="8928" max="8928" width="11.42578125" customWidth="1"/>
    <col min="8930" max="8930" width="11.42578125" customWidth="1"/>
    <col min="8932" max="8932" width="11.42578125" customWidth="1"/>
    <col min="8934" max="8934" width="11.42578125" customWidth="1"/>
    <col min="8936" max="8937" width="11.42578125" customWidth="1"/>
    <col min="8939" max="8939" width="11.42578125" customWidth="1"/>
    <col min="8942" max="8943" width="11.42578125" customWidth="1"/>
    <col min="8945" max="8956" width="11.42578125" customWidth="1"/>
    <col min="8958" max="8962" width="11.42578125" customWidth="1"/>
    <col min="8964" max="8964" width="11.42578125" customWidth="1"/>
    <col min="8966" max="8966" width="11.42578125" customWidth="1"/>
    <col min="8968" max="8970" width="11.42578125" customWidth="1"/>
    <col min="8972" max="8977" width="11.42578125" customWidth="1"/>
    <col min="8979" max="9005" width="11.42578125" customWidth="1"/>
    <col min="9007" max="9040" width="11.42578125" customWidth="1"/>
    <col min="9043" max="9043" width="11.42578125" customWidth="1"/>
    <col min="9046" max="9047" width="11.42578125" customWidth="1"/>
    <col min="9050" max="9051" width="11.42578125" customWidth="1"/>
    <col min="9053" max="9054" width="11.42578125" customWidth="1"/>
    <col min="9057" max="9057" width="11.42578125" customWidth="1"/>
    <col min="9060" max="9060" width="11.42578125" customWidth="1"/>
    <col min="9062" max="9062" width="11.42578125" customWidth="1"/>
    <col min="9064" max="9065" width="11.42578125" customWidth="1"/>
    <col min="9068" max="9068" width="11.42578125" customWidth="1"/>
    <col min="9070" max="9071" width="11.42578125" customWidth="1"/>
    <col min="9075" max="9080" width="11.42578125" customWidth="1"/>
    <col min="9083" max="9086" width="11.42578125" customWidth="1"/>
    <col min="9089" max="9092" width="11.42578125" customWidth="1"/>
    <col min="9094" max="9113" width="11.42578125" customWidth="1"/>
    <col min="9115" max="9118" width="11.42578125" customWidth="1"/>
    <col min="9121" max="9124" width="11.42578125" customWidth="1"/>
    <col min="9126" max="9144" width="11.42578125" customWidth="1"/>
    <col min="9147" max="9150" width="11.42578125" customWidth="1"/>
    <col min="9153" max="9156" width="11.42578125" customWidth="1"/>
    <col min="9158" max="9176" width="11.42578125" customWidth="1"/>
    <col min="9179" max="9182" width="11.42578125" customWidth="1"/>
    <col min="9185" max="9188" width="11.42578125" customWidth="1"/>
    <col min="9190" max="9205" width="11.42578125" customWidth="1"/>
    <col min="9207" max="9211" width="11.42578125" customWidth="1"/>
    <col min="9214" max="9216" width="11.42578125" customWidth="1"/>
    <col min="9218" max="9219" width="11.42578125" customWidth="1"/>
    <col min="9225" max="9226" width="11.42578125" customWidth="1"/>
    <col min="9229" max="9229" width="11.42578125" customWidth="1"/>
    <col min="9231" max="9231" width="11.42578125" customWidth="1"/>
    <col min="9233" max="9236" width="11.42578125" customWidth="1"/>
    <col min="9238" max="9271" width="11.42578125" customWidth="1"/>
    <col min="9273" max="9276" width="11.42578125" customWidth="1"/>
    <col min="9279" max="9283" width="11.42578125" customWidth="1"/>
    <col min="9286" max="9286" width="11.42578125" customWidth="1"/>
    <col min="9288" max="9290" width="11.42578125" customWidth="1"/>
    <col min="9292" max="9297" width="11.42578125" customWidth="1"/>
    <col min="9299" max="9299" width="11.42578125" customWidth="1"/>
    <col min="9301" max="9302" width="11.42578125" customWidth="1"/>
    <col min="9305" max="9305" width="11.42578125" customWidth="1"/>
    <col min="9309" max="9309" width="11.42578125" customWidth="1"/>
    <col min="9312" max="9312" width="11.42578125" customWidth="1"/>
    <col min="9314" max="9314" width="11.42578125" customWidth="1"/>
    <col min="9316" max="9316" width="11.42578125" customWidth="1"/>
    <col min="9318" max="9318" width="11.42578125" customWidth="1"/>
    <col min="9320" max="9321" width="11.42578125" customWidth="1"/>
    <col min="9323" max="9323" width="11.42578125" customWidth="1"/>
    <col min="9326" max="9327" width="11.42578125" customWidth="1"/>
    <col min="9329" max="9329" width="11.42578125" customWidth="1"/>
    <col min="9332" max="9369" width="11.42578125" customWidth="1"/>
    <col min="9371" max="9372" width="11.42578125" customWidth="1"/>
    <col min="9376" max="9376" width="11.42578125" customWidth="1"/>
    <col min="9378" max="9381" width="11.42578125" customWidth="1"/>
    <col min="9383" max="9424" width="11.42578125" customWidth="1"/>
    <col min="9427" max="9427" width="11.42578125" customWidth="1"/>
    <col min="9430" max="9431" width="11.42578125" customWidth="1"/>
    <col min="9434" max="9435" width="11.42578125" customWidth="1"/>
    <col min="9437" max="9438" width="11.42578125" customWidth="1"/>
    <col min="9441" max="9441" width="11.42578125" customWidth="1"/>
    <col min="9444" max="9444" width="11.42578125" customWidth="1"/>
    <col min="9446" max="9446" width="11.42578125" customWidth="1"/>
    <col min="9448" max="9449" width="11.42578125" customWidth="1"/>
    <col min="9452" max="9452" width="11.42578125" customWidth="1"/>
    <col min="9454" max="9455" width="11.42578125" customWidth="1"/>
    <col min="9459" max="9465" width="11.42578125" customWidth="1"/>
    <col min="9467" max="9468" width="11.42578125" customWidth="1"/>
    <col min="9472" max="9472" width="11.42578125" customWidth="1"/>
    <col min="9474" max="9477" width="11.42578125" customWidth="1"/>
    <col min="9479" max="9496" width="11.42578125" customWidth="1"/>
    <col min="9498" max="9500" width="11.42578125" customWidth="1"/>
    <col min="9504" max="9504" width="11.42578125" customWidth="1"/>
    <col min="9506" max="9509" width="11.42578125" customWidth="1"/>
    <col min="9511" max="9529" width="11.42578125" customWidth="1"/>
    <col min="9531" max="9532" width="11.42578125" customWidth="1"/>
    <col min="9536" max="9536" width="11.42578125" customWidth="1"/>
    <col min="9538" max="9541" width="11.42578125" customWidth="1"/>
    <col min="9543" max="9561" width="11.42578125" customWidth="1"/>
    <col min="9563" max="9564" width="11.42578125" customWidth="1"/>
    <col min="9568" max="9568" width="11.42578125" customWidth="1"/>
    <col min="9570" max="9573" width="11.42578125" customWidth="1"/>
    <col min="9575" max="9587" width="11.42578125" customWidth="1"/>
    <col min="9592" max="9596" width="11.42578125" customWidth="1"/>
    <col min="9598" max="9602" width="11.42578125" customWidth="1"/>
    <col min="9604" max="9604" width="11.42578125" customWidth="1"/>
    <col min="9606" max="9606" width="11.42578125" customWidth="1"/>
    <col min="9608" max="9610" width="11.42578125" customWidth="1"/>
    <col min="9612" max="9621" width="11.42578125" customWidth="1"/>
    <col min="9623" max="9627" width="11.42578125" customWidth="1"/>
    <col min="9630" max="9632" width="11.42578125" customWidth="1"/>
    <col min="9634" max="9635" width="11.42578125" customWidth="1"/>
    <col min="9641" max="9642" width="11.42578125" customWidth="1"/>
    <col min="9645" max="9645" width="11.42578125" customWidth="1"/>
    <col min="9647" max="9647" width="11.42578125" customWidth="1"/>
    <col min="9649" max="9657" width="11.42578125" customWidth="1"/>
    <col min="9659" max="9662" width="11.42578125" customWidth="1"/>
    <col min="9665" max="9668" width="11.42578125" customWidth="1"/>
    <col min="9670" max="9681" width="11.42578125" customWidth="1"/>
    <col min="9684" max="9690" width="11.42578125" customWidth="1"/>
    <col min="9693" max="9693" width="11.42578125" customWidth="1"/>
    <col min="9697" max="9697" width="11.42578125" customWidth="1"/>
    <col min="9700" max="9700" width="11.42578125" customWidth="1"/>
    <col min="9702" max="9702" width="11.42578125" customWidth="1"/>
    <col min="9704" max="9705" width="11.42578125" customWidth="1"/>
    <col min="9708" max="9708" width="11.42578125" customWidth="1"/>
    <col min="9710" max="9711" width="11.42578125" customWidth="1"/>
    <col min="9714" max="9717" width="11.42578125" customWidth="1"/>
    <col min="9719" max="9721" width="11.42578125" customWidth="1"/>
    <col min="9723" max="9724" width="11.42578125" customWidth="1"/>
    <col min="9726" max="9728" width="11.42578125" customWidth="1"/>
    <col min="9735" max="9736" width="11.42578125" customWidth="1"/>
    <col min="9739" max="9739" width="11.42578125" customWidth="1"/>
    <col min="9742" max="9743" width="11.42578125" customWidth="1"/>
    <col min="9745" max="9752" width="11.42578125" customWidth="1"/>
    <col min="9755" max="9756" width="11.42578125" customWidth="1"/>
    <col min="9760" max="9760" width="11.42578125" customWidth="1"/>
    <col min="9762" max="9765" width="11.42578125" customWidth="1"/>
    <col min="9767" max="9809" width="11.42578125" customWidth="1"/>
    <col min="9811" max="9837" width="11.42578125" customWidth="1"/>
    <col min="9839" max="9840" width="11.42578125" customWidth="1"/>
    <col min="9842" max="9907" width="11.42578125" customWidth="1"/>
    <col min="9909" max="9909" width="11.42578125" customWidth="1"/>
    <col min="9911" max="9912" width="11.42578125" customWidth="1"/>
    <col min="9914" max="9914" width="11.42578125" customWidth="1"/>
    <col min="9917" max="9917" width="11.42578125" customWidth="1"/>
    <col min="9919" max="9919" width="11.42578125" customWidth="1"/>
    <col min="9935" max="9935" width="11.42578125" customWidth="1"/>
    <col min="9937" max="9937" width="11.42578125" customWidth="1"/>
    <col min="9940" max="9940" width="11.42578125" customWidth="1"/>
    <col min="9943" max="9943" width="11.42578125" customWidth="1"/>
    <col min="9947" max="9949" width="11.42578125" customWidth="1"/>
    <col min="9951" max="9952" width="11.42578125" customWidth="1"/>
    <col min="9954" max="9954" width="11.42578125" customWidth="1"/>
    <col min="9956" max="9956" width="11.42578125" customWidth="1"/>
    <col min="9958" max="9958" width="11.42578125" customWidth="1"/>
    <col min="9960" max="9961" width="11.42578125" customWidth="1"/>
    <col min="9963" max="9963" width="11.42578125" customWidth="1"/>
    <col min="9966" max="9967" width="11.42578125" customWidth="1"/>
    <col min="9969" max="9980" width="11.42578125" customWidth="1"/>
    <col min="9982" max="9986" width="11.42578125" customWidth="1"/>
    <col min="9988" max="9988" width="11.42578125" customWidth="1"/>
    <col min="9990" max="9990" width="11.42578125" customWidth="1"/>
    <col min="9992" max="9994" width="11.42578125" customWidth="1"/>
    <col min="9996" max="10000" width="11.42578125" customWidth="1"/>
    <col min="10002" max="10067" width="11.42578125" customWidth="1"/>
    <col min="10069" max="10097" width="11.42578125" customWidth="1"/>
    <col min="10099" max="10125" width="11.42578125" customWidth="1"/>
    <col min="10127" max="10163" width="11.42578125" customWidth="1"/>
    <col min="10165" max="10165" width="11.42578125" customWidth="1"/>
    <col min="10167" max="10169" width="11.42578125" customWidth="1"/>
    <col min="10173" max="10173" width="11.42578125" customWidth="1"/>
    <col min="10175" max="10175" width="11.42578125" customWidth="1"/>
    <col min="10191" max="10191" width="11.42578125" customWidth="1"/>
    <col min="10193" max="10193" width="11.42578125" customWidth="1"/>
    <col min="10195" max="10198" width="11.42578125" customWidth="1"/>
    <col min="10205" max="10205" width="11.42578125" customWidth="1"/>
    <col min="10208" max="10208" width="11.42578125" customWidth="1"/>
    <col min="10210" max="10210" width="11.42578125" customWidth="1"/>
    <col min="10212" max="10212" width="11.42578125" customWidth="1"/>
    <col min="10214" max="10214" width="11.42578125" customWidth="1"/>
    <col min="10216" max="10217" width="11.42578125" customWidth="1"/>
    <col min="10219" max="10219" width="11.42578125" customWidth="1"/>
    <col min="10222" max="10223" width="11.42578125" customWidth="1"/>
    <col min="10225" max="10236" width="11.42578125" customWidth="1"/>
    <col min="10238" max="10242" width="11.42578125" customWidth="1"/>
    <col min="10244" max="10244" width="11.42578125" customWidth="1"/>
    <col min="10246" max="10246" width="11.42578125" customWidth="1"/>
    <col min="10248" max="10250" width="11.42578125" customWidth="1"/>
    <col min="10252" max="10257" width="11.42578125" customWidth="1"/>
    <col min="10259" max="10285" width="11.42578125" customWidth="1"/>
    <col min="10287" max="10320" width="11.42578125" customWidth="1"/>
    <col min="10323" max="10323" width="11.42578125" customWidth="1"/>
    <col min="10326" max="10327" width="11.42578125" customWidth="1"/>
    <col min="10330" max="10331" width="11.42578125" customWidth="1"/>
    <col min="10333" max="10334" width="11.42578125" customWidth="1"/>
    <col min="10337" max="10337" width="11.42578125" customWidth="1"/>
    <col min="10340" max="10340" width="11.42578125" customWidth="1"/>
    <col min="10342" max="10342" width="11.42578125" customWidth="1"/>
    <col min="10344" max="10345" width="11.42578125" customWidth="1"/>
    <col min="10348" max="10348" width="11.42578125" customWidth="1"/>
    <col min="10350" max="10351" width="11.42578125" customWidth="1"/>
    <col min="10355" max="10360" width="11.42578125" customWidth="1"/>
    <col min="10362" max="10363" width="11.42578125" customWidth="1"/>
    <col min="10365" max="10365" width="11.42578125" customWidth="1"/>
    <col min="10368" max="10368" width="11.42578125" customWidth="1"/>
    <col min="10370" max="10372" width="11.42578125" customWidth="1"/>
    <col min="10374" max="10395" width="11.42578125" customWidth="1"/>
    <col min="10397" max="10397" width="11.42578125" customWidth="1"/>
    <col min="10400" max="10400" width="11.42578125" customWidth="1"/>
    <col min="10402" max="10404" width="11.42578125" customWidth="1"/>
    <col min="10406" max="10424" width="11.42578125" customWidth="1"/>
    <col min="10426" max="10427" width="11.42578125" customWidth="1"/>
    <col min="10429" max="10429" width="11.42578125" customWidth="1"/>
    <col min="10432" max="10432" width="11.42578125" customWidth="1"/>
    <col min="10434" max="10436" width="11.42578125" customWidth="1"/>
    <col min="10438" max="10456" width="11.42578125" customWidth="1"/>
    <col min="10458" max="10459" width="11.42578125" customWidth="1"/>
    <col min="10461" max="10461" width="11.42578125" customWidth="1"/>
    <col min="10464" max="10464" width="11.42578125" customWidth="1"/>
    <col min="10466" max="10468" width="11.42578125" customWidth="1"/>
    <col min="10470" max="10485" width="11.42578125" customWidth="1"/>
    <col min="10487" max="10491" width="11.42578125" customWidth="1"/>
    <col min="10494" max="10496" width="11.42578125" customWidth="1"/>
    <col min="10498" max="10499" width="11.42578125" customWidth="1"/>
    <col min="10505" max="10506" width="11.42578125" customWidth="1"/>
    <col min="10509" max="10509" width="11.42578125" customWidth="1"/>
    <col min="10511" max="10511" width="11.42578125" customWidth="1"/>
    <col min="10513" max="10514" width="11.42578125" customWidth="1"/>
    <col min="10516" max="10516" width="11.42578125" customWidth="1"/>
    <col min="10520" max="10520" width="11.42578125" customWidth="1"/>
    <col min="10522" max="10522" width="11.42578125" customWidth="1"/>
    <col min="10525" max="10525" width="11.42578125" customWidth="1"/>
    <col min="10527" max="10527" width="11.42578125" customWidth="1"/>
    <col min="10543" max="10543" width="11.42578125" customWidth="1"/>
    <col min="10545" max="10551" width="11.42578125" customWidth="1"/>
    <col min="10553" max="10556" width="11.42578125" customWidth="1"/>
    <col min="10559" max="10563" width="11.42578125" customWidth="1"/>
    <col min="10566" max="10566" width="11.42578125" customWidth="1"/>
    <col min="10568" max="10570" width="11.42578125" customWidth="1"/>
    <col min="10572" max="10577" width="11.42578125" customWidth="1"/>
    <col min="10579" max="10579" width="11.42578125" customWidth="1"/>
    <col min="10581" max="10582" width="11.42578125" customWidth="1"/>
    <col min="10585" max="10585" width="11.42578125" customWidth="1"/>
    <col min="10589" max="10589" width="11.42578125" customWidth="1"/>
    <col min="10592" max="10592" width="11.42578125" customWidth="1"/>
    <col min="10594" max="10594" width="11.42578125" customWidth="1"/>
    <col min="10596" max="10596" width="11.42578125" customWidth="1"/>
    <col min="10598" max="10598" width="11.42578125" customWidth="1"/>
    <col min="10600" max="10601" width="11.42578125" customWidth="1"/>
    <col min="10603" max="10603" width="11.42578125" customWidth="1"/>
    <col min="10606" max="10607" width="11.42578125" customWidth="1"/>
    <col min="10609" max="10609" width="11.42578125" customWidth="1"/>
    <col min="10612" max="10649" width="11.42578125" customWidth="1"/>
    <col min="10655" max="10655" width="11.42578125" customWidth="1"/>
    <col min="10657" max="10657" width="11.42578125" customWidth="1"/>
    <col min="10659" max="10661" width="11.42578125" customWidth="1"/>
    <col min="10663" max="10704" width="11.42578125" customWidth="1"/>
    <col min="10707" max="10707" width="11.42578125" customWidth="1"/>
    <col min="10710" max="10711" width="11.42578125" customWidth="1"/>
    <col min="10714" max="10715" width="11.42578125" customWidth="1"/>
    <col min="10717" max="10718" width="11.42578125" customWidth="1"/>
    <col min="10721" max="10721" width="11.42578125" customWidth="1"/>
    <col min="10724" max="10724" width="11.42578125" customWidth="1"/>
    <col min="10726" max="10726" width="11.42578125" customWidth="1"/>
    <col min="10728" max="10729" width="11.42578125" customWidth="1"/>
    <col min="10732" max="10732" width="11.42578125" customWidth="1"/>
    <col min="10734" max="10735" width="11.42578125" customWidth="1"/>
    <col min="10739" max="10745" width="11.42578125" customWidth="1"/>
    <col min="10751" max="10751" width="11.42578125" customWidth="1"/>
    <col min="10753" max="10753" width="11.42578125" customWidth="1"/>
    <col min="10755" max="10757" width="11.42578125" customWidth="1"/>
    <col min="10759" max="10776" width="11.42578125" customWidth="1"/>
    <col min="10778" max="10778" width="11.42578125" customWidth="1"/>
    <col min="10783" max="10783" width="11.42578125" customWidth="1"/>
    <col min="10785" max="10785" width="11.42578125" customWidth="1"/>
    <col min="10787" max="10789" width="11.42578125" customWidth="1"/>
    <col min="10791" max="10809" width="11.42578125" customWidth="1"/>
    <col min="10815" max="10815" width="11.42578125" customWidth="1"/>
    <col min="10817" max="10817" width="11.42578125" customWidth="1"/>
    <col min="10819" max="10821" width="11.42578125" customWidth="1"/>
    <col min="10823" max="10841" width="11.42578125" customWidth="1"/>
    <col min="10847" max="10847" width="11.42578125" customWidth="1"/>
    <col min="10849" max="10849" width="11.42578125" customWidth="1"/>
    <col min="10851" max="10853" width="11.42578125" customWidth="1"/>
    <col min="10855" max="10867" width="11.42578125" customWidth="1"/>
    <col min="10872" max="10876" width="11.42578125" customWidth="1"/>
    <col min="10878" max="10882" width="11.42578125" customWidth="1"/>
    <col min="10884" max="10884" width="11.42578125" customWidth="1"/>
    <col min="10886" max="10886" width="11.42578125" customWidth="1"/>
    <col min="10888" max="10890" width="11.42578125" customWidth="1"/>
    <col min="10892" max="10901" width="11.42578125" customWidth="1"/>
    <col min="10903" max="10907" width="11.42578125" customWidth="1"/>
    <col min="10910" max="10912" width="11.42578125" customWidth="1"/>
    <col min="10914" max="10915" width="11.42578125" customWidth="1"/>
    <col min="10921" max="10922" width="11.42578125" customWidth="1"/>
    <col min="10925" max="10925" width="11.42578125" customWidth="1"/>
    <col min="10927" max="10927" width="11.42578125" customWidth="1"/>
    <col min="10929" max="10939" width="11.42578125" customWidth="1"/>
    <col min="10941" max="10941" width="11.42578125" customWidth="1"/>
    <col min="10944" max="10944" width="11.42578125" customWidth="1"/>
    <col min="10946" max="10948" width="11.42578125" customWidth="1"/>
    <col min="10950" max="10961" width="11.42578125" customWidth="1"/>
    <col min="10964" max="10970" width="11.42578125" customWidth="1"/>
    <col min="10973" max="10973" width="11.42578125" customWidth="1"/>
    <col min="10977" max="10977" width="11.42578125" customWidth="1"/>
    <col min="10980" max="10980" width="11.42578125" customWidth="1"/>
    <col min="10982" max="10982" width="11.42578125" customWidth="1"/>
    <col min="10984" max="10985" width="11.42578125" customWidth="1"/>
    <col min="10988" max="10988" width="11.42578125" customWidth="1"/>
    <col min="10990" max="10991" width="11.42578125" customWidth="1"/>
    <col min="10993" max="11004" width="11.42578125" customWidth="1"/>
    <col min="11006" max="11010" width="11.42578125" customWidth="1"/>
    <col min="11012" max="11012" width="11.42578125" customWidth="1"/>
    <col min="11014" max="11014" width="11.42578125" customWidth="1"/>
    <col min="11016" max="11018" width="11.42578125" customWidth="1"/>
    <col min="11020" max="11032" width="11.42578125" customWidth="1"/>
    <col min="11039" max="11039" width="11.42578125" customWidth="1"/>
    <col min="11041" max="11041" width="11.42578125" customWidth="1"/>
    <col min="11043" max="11045" width="11.42578125" customWidth="1"/>
    <col min="11047" max="11088" width="11.42578125" customWidth="1"/>
    <col min="11091" max="11091" width="11.42578125" customWidth="1"/>
    <col min="11094" max="11095" width="11.42578125" customWidth="1"/>
    <col min="11098" max="11099" width="11.42578125" customWidth="1"/>
    <col min="11101" max="11102" width="11.42578125" customWidth="1"/>
    <col min="11105" max="11105" width="11.42578125" customWidth="1"/>
    <col min="11108" max="11108" width="11.42578125" customWidth="1"/>
    <col min="11110" max="11110" width="11.42578125" customWidth="1"/>
    <col min="11112" max="11113" width="11.42578125" customWidth="1"/>
    <col min="11116" max="11116" width="11.42578125" customWidth="1"/>
    <col min="11118" max="11119" width="11.42578125" customWidth="1"/>
    <col min="11121" max="11162" width="11.42578125" customWidth="1"/>
    <col min="11164" max="11165" width="11.42578125" customWidth="1"/>
    <col min="11167" max="11170" width="11.42578125" customWidth="1"/>
    <col min="11173" max="11173" width="11.42578125" customWidth="1"/>
    <col min="11175" max="11178" width="11.42578125" customWidth="1"/>
    <col min="11180" max="11188" width="11.42578125" customWidth="1"/>
    <col min="11190" max="11216" width="11.42578125" customWidth="1"/>
    <col min="11218" max="11220" width="11.42578125" customWidth="1"/>
    <col min="11222" max="11226" width="11.42578125" customWidth="1"/>
    <col min="11229" max="11229" width="11.42578125" customWidth="1"/>
    <col min="11233" max="11235" width="11.42578125" customWidth="1"/>
    <col min="11237" max="11237" width="11.42578125" customWidth="1"/>
    <col min="11243" max="11243" width="11.42578125" customWidth="1"/>
    <col min="11246" max="11247" width="11.42578125" customWidth="1"/>
    <col min="11250" max="11253" width="11.42578125" customWidth="1"/>
    <col min="11255" max="11280" width="11.42578125" customWidth="1"/>
    <col min="11282" max="11283" width="11.42578125" customWidth="1"/>
    <col min="11292" max="11295" width="11.42578125" customWidth="1"/>
    <col min="11298" max="11299" width="11.42578125" customWidth="1"/>
    <col min="11301" max="11301" width="11.42578125" customWidth="1"/>
    <col min="11307" max="11307" width="11.42578125" customWidth="1"/>
    <col min="11310" max="11311" width="11.42578125" customWidth="1"/>
    <col min="11313" max="11315" width="11.42578125" customWidth="1"/>
    <col min="11322" max="11322" width="11.42578125" customWidth="1"/>
    <col min="11325" max="11325" width="11.42578125" customWidth="1"/>
    <col min="11327" max="11327" width="11.42578125" customWidth="1"/>
    <col min="11343" max="11343" width="11.42578125" customWidth="1"/>
    <col min="11345" max="11346" width="11.42578125" customWidth="1"/>
    <col min="11351" max="11351" width="11.42578125" customWidth="1"/>
    <col min="11353" max="11354" width="11.42578125" customWidth="1"/>
    <col min="11357" max="11357" width="11.42578125" customWidth="1"/>
    <col min="11359" max="11359" width="11.42578125" customWidth="1"/>
    <col min="11361" max="11363" width="11.42578125" customWidth="1"/>
    <col min="11366" max="11366" width="11.42578125" customWidth="1"/>
    <col min="11368" max="11369" width="11.42578125" customWidth="1"/>
    <col min="11372" max="11372" width="11.42578125" customWidth="1"/>
    <col min="11374" max="11375" width="11.42578125" customWidth="1"/>
    <col min="11377" max="11381" width="11.42578125" customWidth="1"/>
    <col min="11384" max="11385" width="11.42578125" customWidth="1"/>
    <col min="11387" max="11387" width="11.42578125" customWidth="1"/>
    <col min="11391" max="11391" width="11.42578125" customWidth="1"/>
    <col min="11394" max="11394" width="11.42578125" customWidth="1"/>
    <col min="11399" max="11399" width="11.42578125" customWidth="1"/>
    <col min="11401" max="11401" width="11.42578125" customWidth="1"/>
    <col min="11404" max="11404" width="11.42578125" customWidth="1"/>
    <col min="11406" max="11408" width="11.42578125" customWidth="1"/>
    <col min="11410" max="11412" width="11.42578125" customWidth="1"/>
    <col min="11414" max="11440" width="11.42578125" customWidth="1"/>
    <col min="11443" max="11448" width="11.42578125" customWidth="1"/>
    <col min="11455" max="11455" width="11.42578125" customWidth="1"/>
    <col min="11457" max="11457" width="11.42578125" customWidth="1"/>
    <col min="11459" max="11461" width="11.42578125" customWidth="1"/>
    <col min="11463" max="11480" width="11.42578125" customWidth="1"/>
    <col min="11482" max="11512" width="11.42578125" customWidth="1"/>
    <col min="11519" max="11519" width="11.42578125" customWidth="1"/>
    <col min="11521" max="11521" width="11.42578125" customWidth="1"/>
    <col min="11523" max="11525" width="11.42578125" customWidth="1"/>
    <col min="11527" max="11536" width="11.42578125" customWidth="1"/>
    <col min="11541" max="11581" width="11.42578125" customWidth="1"/>
    <col min="11587" max="11587" width="11.42578125" customWidth="1"/>
    <col min="11589" max="11589" width="11.42578125" customWidth="1"/>
    <col min="11591" max="11594" width="11.42578125" customWidth="1"/>
    <col min="11596" max="11600" width="11.42578125" customWidth="1"/>
    <col min="11605" max="11616" width="11.42578125" customWidth="1"/>
    <col min="11633" max="11642" width="11.42578125" customWidth="1"/>
    <col min="11644" max="11645" width="11.42578125" customWidth="1"/>
    <col min="11647" max="11650" width="11.42578125" customWidth="1"/>
    <col min="11653" max="11653" width="11.42578125" customWidth="1"/>
    <col min="11655" max="11658" width="11.42578125" customWidth="1"/>
    <col min="11660" max="11684" width="11.42578125" customWidth="1"/>
    <col min="11687" max="11687" width="11.42578125" customWidth="1"/>
    <col min="11689" max="11689" width="11.42578125" customWidth="1"/>
    <col min="11692" max="11692" width="11.42578125" customWidth="1"/>
    <col min="11694" max="11701" width="11.42578125" customWidth="1"/>
    <col min="11704" max="11704" width="11.42578125" customWidth="1"/>
    <col min="11706" max="11707" width="11.42578125" customWidth="1"/>
    <col min="11711" max="11711" width="11.42578125" customWidth="1"/>
    <col min="11714" max="11714" width="11.42578125" customWidth="1"/>
    <col min="11719" max="11719" width="11.42578125" customWidth="1"/>
    <col min="11721" max="11721" width="11.42578125" customWidth="1"/>
    <col min="11724" max="11724" width="11.42578125" customWidth="1"/>
    <col min="11726" max="11730" width="11.42578125" customWidth="1"/>
    <col min="11732" max="11732" width="11.42578125" customWidth="1"/>
    <col min="11737" max="11762" width="11.42578125" customWidth="1"/>
    <col min="11764" max="11764" width="11.42578125" customWidth="1"/>
    <col min="11769" max="11794" width="11.42578125" customWidth="1"/>
    <col min="11796" max="11796" width="11.42578125" customWidth="1"/>
    <col min="11801" max="11827" width="11.42578125" customWidth="1"/>
    <col min="11830" max="11831" width="11.42578125" customWidth="1"/>
    <col min="11833" max="11833" width="11.42578125" customWidth="1"/>
    <col min="11837" max="11837" width="11.42578125" customWidth="1"/>
    <col min="11839" max="11839" width="11.42578125" customWidth="1"/>
    <col min="11855" max="11855" width="11.42578125" customWidth="1"/>
    <col min="11858" max="11859" width="11.42578125" customWidth="1"/>
    <col min="11864" max="11864" width="11.42578125" customWidth="1"/>
    <col min="11866" max="11867" width="11.42578125" customWidth="1"/>
    <col min="11871" max="11871" width="11.42578125" customWidth="1"/>
    <col min="11873" max="11875" width="11.42578125" customWidth="1"/>
    <col min="11878" max="11878" width="11.42578125" customWidth="1"/>
    <col min="11880" max="11881" width="11.42578125" customWidth="1"/>
    <col min="11884" max="11884" width="11.42578125" customWidth="1"/>
    <col min="11886" max="11887" width="11.42578125" customWidth="1"/>
    <col min="11889" max="11893" width="11.42578125" customWidth="1"/>
    <col min="11896" max="11896" width="11.42578125" customWidth="1"/>
    <col min="11898" max="11899" width="11.42578125" customWidth="1"/>
    <col min="11903" max="11903" width="11.42578125" customWidth="1"/>
    <col min="11906" max="11906" width="11.42578125" customWidth="1"/>
    <col min="11911" max="11911" width="11.42578125" customWidth="1"/>
    <col min="11913" max="11913" width="11.42578125" customWidth="1"/>
    <col min="11916" max="11916" width="11.42578125" customWidth="1"/>
    <col min="11918" max="11928" width="11.42578125" customWidth="1"/>
    <col min="11930" max="11960" width="11.42578125" customWidth="1"/>
    <col min="11962" max="11986" width="11.42578125" customWidth="1"/>
    <col min="11989" max="11990" width="11.42578125" customWidth="1"/>
    <col min="11992" max="11994" width="11.42578125" customWidth="1"/>
    <col min="11997" max="11998" width="11.42578125" customWidth="1"/>
    <col min="12001" max="12001" width="11.42578125" customWidth="1"/>
    <col min="12004" max="12004" width="11.42578125" customWidth="1"/>
    <col min="12006" max="12006" width="11.42578125" customWidth="1"/>
    <col min="12008" max="12009" width="11.42578125" customWidth="1"/>
    <col min="12012" max="12012" width="11.42578125" customWidth="1"/>
    <col min="12014" max="12015" width="11.42578125" customWidth="1"/>
    <col min="12017" max="12019" width="11.42578125" customWidth="1"/>
    <col min="12021" max="12021" width="11.42578125" customWidth="1"/>
    <col min="12024" max="12028" width="11.42578125" customWidth="1"/>
    <col min="12030" max="12034" width="11.42578125" customWidth="1"/>
    <col min="12036" max="12036" width="11.42578125" customWidth="1"/>
    <col min="12038" max="12038" width="11.42578125" customWidth="1"/>
    <col min="12040" max="12042" width="11.42578125" customWidth="1"/>
    <col min="12044" max="12056" width="11.42578125" customWidth="1"/>
    <col min="12058" max="12086" width="11.42578125" customWidth="1"/>
    <col min="12088" max="12089" width="11.42578125" customWidth="1"/>
    <col min="12093" max="12093" width="11.42578125" customWidth="1"/>
    <col min="12095" max="12095" width="11.42578125" customWidth="1"/>
    <col min="12111" max="12111" width="11.42578125" customWidth="1"/>
    <col min="12113" max="12147" width="11.42578125" customWidth="1"/>
    <col min="12149" max="12150" width="11.42578125" customWidth="1"/>
    <col min="12152" max="12153" width="11.42578125" customWidth="1"/>
    <col min="12157" max="12157" width="11.42578125" customWidth="1"/>
    <col min="12159" max="12159" width="11.42578125" customWidth="1"/>
    <col min="12175" max="12175" width="11.42578125" customWidth="1"/>
    <col min="12177" max="12178" width="11.42578125" customWidth="1"/>
    <col min="12180" max="12182" width="11.42578125" customWidth="1"/>
    <col min="12184" max="12185" width="11.42578125" customWidth="1"/>
    <col min="12189" max="12189" width="11.42578125" customWidth="1"/>
    <col min="12191" max="12191" width="11.42578125" customWidth="1"/>
    <col min="12207" max="12207" width="11.42578125" customWidth="1"/>
    <col min="12210" max="12212" width="11.42578125" customWidth="1"/>
    <col min="12214" max="12215" width="11.42578125" customWidth="1"/>
    <col min="12218" max="12218" width="11.42578125" customWidth="1"/>
    <col min="12220" max="12220" width="11.42578125" customWidth="1"/>
    <col min="12223" max="12223" width="11.42578125" customWidth="1"/>
    <col min="12225" max="12227" width="11.42578125" customWidth="1"/>
    <col min="12230" max="12230" width="11.42578125" customWidth="1"/>
    <col min="12232" max="12233" width="11.42578125" customWidth="1"/>
    <col min="12236" max="12236" width="11.42578125" customWidth="1"/>
    <col min="12238" max="12239" width="11.42578125" customWidth="1"/>
    <col min="12241" max="12242" width="11.42578125" customWidth="1"/>
    <col min="12244" max="12244" width="11.42578125" customWidth="1"/>
    <col min="12249" max="12284" width="11.42578125" customWidth="1"/>
    <col min="12286" max="12290" width="11.42578125" customWidth="1"/>
    <col min="12292" max="12292" width="11.42578125" customWidth="1"/>
    <col min="12294" max="12294" width="11.42578125" customWidth="1"/>
    <col min="12296" max="12298" width="11.42578125" customWidth="1"/>
    <col min="12300" max="12305" width="11.42578125" customWidth="1"/>
    <col min="12307" max="12307" width="11.42578125" customWidth="1"/>
    <col min="12310" max="12312" width="11.42578125" customWidth="1"/>
    <col min="12315" max="12315" width="11.42578125" customWidth="1"/>
    <col min="12317" max="12318" width="11.42578125" customWidth="1"/>
    <col min="12321" max="12321" width="11.42578125" customWidth="1"/>
    <col min="12324" max="12324" width="11.42578125" customWidth="1"/>
    <col min="12326" max="12326" width="11.42578125" customWidth="1"/>
    <col min="12328" max="12329" width="11.42578125" customWidth="1"/>
    <col min="12332" max="12332" width="11.42578125" customWidth="1"/>
    <col min="12334" max="12335" width="11.42578125" customWidth="1"/>
    <col min="12337" max="12344" width="11.42578125" customWidth="1"/>
    <col min="12346" max="12346" width="11.42578125" customWidth="1"/>
    <col min="12348" max="12348" width="11.42578125" customWidth="1"/>
    <col min="12350" max="12354" width="11.42578125" customWidth="1"/>
    <col min="12357" max="12357" width="11.42578125" customWidth="1"/>
    <col min="12359" max="12362" width="11.42578125" customWidth="1"/>
    <col min="12364" max="12376" width="11.42578125" customWidth="1"/>
    <col min="12381" max="12403" width="11.42578125" customWidth="1"/>
    <col min="12405" max="12406" width="11.42578125" customWidth="1"/>
    <col min="12408" max="12411" width="11.42578125" customWidth="1"/>
    <col min="12413" max="12413" width="11.42578125" customWidth="1"/>
    <col min="12415" max="12418" width="11.42578125" customWidth="1"/>
    <col min="12421" max="12421" width="11.42578125" customWidth="1"/>
    <col min="12423" max="12426" width="11.42578125" customWidth="1"/>
    <col min="12428" max="12434" width="11.42578125" customWidth="1"/>
    <col min="12439" max="12443" width="11.42578125" customWidth="1"/>
    <col min="12445" max="12445" width="11.42578125" customWidth="1"/>
    <col min="12447" max="12450" width="11.42578125" customWidth="1"/>
    <col min="12453" max="12453" width="11.42578125" customWidth="1"/>
    <col min="12455" max="12458" width="11.42578125" customWidth="1"/>
    <col min="12460" max="12466" width="11.42578125" customWidth="1"/>
    <col min="12468" max="12470" width="11.42578125" customWidth="1"/>
    <col min="12472" max="12475" width="11.42578125" customWidth="1"/>
    <col min="12477" max="12477" width="11.42578125" customWidth="1"/>
    <col min="12479" max="12482" width="11.42578125" customWidth="1"/>
    <col min="12485" max="12485" width="11.42578125" customWidth="1"/>
    <col min="12487" max="12490" width="11.42578125" customWidth="1"/>
    <col min="12492" max="12502" width="11.42578125" customWidth="1"/>
    <col min="12504" max="12507" width="11.42578125" customWidth="1"/>
    <col min="12509" max="12509" width="11.42578125" customWidth="1"/>
    <col min="12511" max="12514" width="11.42578125" customWidth="1"/>
    <col min="12517" max="12517" width="11.42578125" customWidth="1"/>
    <col min="12519" max="12522" width="11.42578125" customWidth="1"/>
    <col min="12524" max="12530" width="11.42578125" customWidth="1"/>
    <col min="12534" max="12535" width="11.42578125" customWidth="1"/>
    <col min="12539" max="12539" width="11.42578125" customWidth="1"/>
    <col min="12541" max="12542" width="11.42578125" customWidth="1"/>
    <col min="12559" max="12559" width="11.42578125" customWidth="1"/>
    <col min="12561" max="12561" width="11.42578125" customWidth="1"/>
    <col min="12563" max="12571" width="11.42578125" customWidth="1"/>
    <col min="12573" max="12595" width="11.42578125" customWidth="1"/>
    <col min="12597" max="12597" width="11.42578125" customWidth="1"/>
    <col min="12600" max="12600" width="11.42578125" customWidth="1"/>
    <col min="12603" max="12604" width="11.42578125" customWidth="1"/>
    <col min="12607" max="12607" width="11.42578125" customWidth="1"/>
    <col min="12623" max="12623" width="11.42578125" customWidth="1"/>
    <col min="12628" max="12628" width="11.42578125" customWidth="1"/>
    <col min="12631" max="12631" width="11.42578125" customWidth="1"/>
    <col min="12634" max="12637" width="11.42578125" customWidth="1"/>
    <col min="12640" max="12640" width="11.42578125" customWidth="1"/>
    <col min="12644" max="12644" width="11.42578125" customWidth="1"/>
    <col min="12647" max="12649" width="11.42578125" customWidth="1"/>
    <col min="12651" max="12651" width="11.42578125" customWidth="1"/>
    <col min="12654" max="12655" width="11.42578125" customWidth="1"/>
    <col min="12657" max="12658" width="11.42578125" customWidth="1"/>
    <col min="12661" max="12662" width="11.42578125" customWidth="1"/>
    <col min="12664" max="12667" width="11.42578125" customWidth="1"/>
    <col min="12669" max="12669" width="11.42578125" customWidth="1"/>
    <col min="12671" max="12674" width="11.42578125" customWidth="1"/>
    <col min="12677" max="12677" width="11.42578125" customWidth="1"/>
    <col min="12679" max="12682" width="11.42578125" customWidth="1"/>
    <col min="12684" max="12693" width="11.42578125" customWidth="1"/>
    <col min="12696" max="12696" width="11.42578125" customWidth="1"/>
    <col min="12698" max="12699" width="11.42578125" customWidth="1"/>
    <col min="12703" max="12703" width="11.42578125" customWidth="1"/>
    <col min="12706" max="12706" width="11.42578125" customWidth="1"/>
    <col min="12711" max="12711" width="11.42578125" customWidth="1"/>
    <col min="12713" max="12713" width="11.42578125" customWidth="1"/>
    <col min="12716" max="12716" width="11.42578125" customWidth="1"/>
    <col min="12718" max="12730" width="11.42578125" customWidth="1"/>
    <col min="12732" max="12733" width="11.42578125" customWidth="1"/>
    <col min="12735" max="12738" width="11.42578125" customWidth="1"/>
    <col min="12741" max="12741" width="11.42578125" customWidth="1"/>
    <col min="12743" max="12746" width="11.42578125" customWidth="1"/>
    <col min="12748" max="12767" width="11.42578125" customWidth="1"/>
    <col min="12785" max="12786" width="11.42578125" customWidth="1"/>
    <col min="12790" max="12791" width="11.42578125" customWidth="1"/>
    <col min="12795" max="12795" width="11.42578125" customWidth="1"/>
    <col min="12797" max="12798" width="11.42578125" customWidth="1"/>
    <col min="12815" max="12815" width="11.42578125" customWidth="1"/>
    <col min="12817" max="12827" width="11.42578125" customWidth="1"/>
    <col min="12829" max="12851" width="11.42578125" customWidth="1"/>
    <col min="12853" max="12855" width="11.42578125" customWidth="1"/>
    <col min="12859" max="12860" width="11.42578125" customWidth="1"/>
    <col min="12863" max="12863" width="11.42578125" customWidth="1"/>
    <col min="12879" max="12879" width="11.42578125" customWidth="1"/>
    <col min="12884" max="12884" width="11.42578125" customWidth="1"/>
    <col min="12887" max="12887" width="11.42578125" customWidth="1"/>
    <col min="12890" max="12893" width="11.42578125" customWidth="1"/>
    <col min="12896" max="12896" width="11.42578125" customWidth="1"/>
    <col min="12900" max="12900" width="11.42578125" customWidth="1"/>
    <col min="12903" max="12905" width="11.42578125" customWidth="1"/>
    <col min="12907" max="12907" width="11.42578125" customWidth="1"/>
    <col min="12910" max="12911" width="11.42578125" customWidth="1"/>
    <col min="12913" max="12948" width="11.42578125" customWidth="1"/>
    <col min="12950" max="12955" width="11.42578125" customWidth="1"/>
    <col min="12959" max="12959" width="11.42578125" customWidth="1"/>
    <col min="12975" max="12975" width="11.42578125" customWidth="1"/>
    <col min="12977" max="12979" width="11.42578125" customWidth="1"/>
    <col min="12981" max="12981" width="11.42578125" customWidth="1"/>
    <col min="12983" max="12983" width="11.42578125" customWidth="1"/>
    <col min="12985" max="12985" width="11.42578125" customWidth="1"/>
    <col min="12989" max="12989" width="11.42578125" customWidth="1"/>
    <col min="12991" max="12991" width="11.42578125" customWidth="1"/>
    <col min="13007" max="13007" width="11.42578125" customWidth="1"/>
    <col min="13009" max="13010" width="11.42578125" customWidth="1"/>
    <col min="13012" max="13012" width="11.42578125" customWidth="1"/>
    <col min="13017" max="13042" width="11.42578125" customWidth="1"/>
    <col min="13044" max="13044" width="11.42578125" customWidth="1"/>
    <col min="13049" max="13085" width="11.42578125" customWidth="1"/>
    <col min="13091" max="13091" width="11.42578125" customWidth="1"/>
    <col min="13093" max="13093" width="11.42578125" customWidth="1"/>
    <col min="13095" max="13098" width="11.42578125" customWidth="1"/>
    <col min="13100" max="13107" width="11.42578125" customWidth="1"/>
    <col min="13109" max="13109" width="11.42578125" customWidth="1"/>
    <col min="13111" max="13111" width="11.42578125" customWidth="1"/>
    <col min="13113" max="13113" width="11.42578125" customWidth="1"/>
    <col min="13117" max="13117" width="11.42578125" customWidth="1"/>
    <col min="13119" max="13119" width="11.42578125" customWidth="1"/>
    <col min="13135" max="13135" width="11.42578125" customWidth="1"/>
    <col min="13137" max="13137" width="11.42578125" customWidth="1"/>
    <col min="13139" max="13140" width="11.42578125" customWidth="1"/>
    <col min="13145" max="13146" width="11.42578125" customWidth="1"/>
    <col min="13149" max="13150" width="11.42578125" customWidth="1"/>
    <col min="13153" max="13155" width="11.42578125" customWidth="1"/>
    <col min="13158" max="13158" width="11.42578125" customWidth="1"/>
    <col min="13160" max="13161" width="11.42578125" customWidth="1"/>
    <col min="13164" max="13164" width="11.42578125" customWidth="1"/>
    <col min="13166" max="13167" width="11.42578125" customWidth="1"/>
    <col min="13170" max="13204" width="11.42578125" customWidth="1"/>
    <col min="13206" max="13207" width="11.42578125" customWidth="1"/>
    <col min="13209" max="13211" width="11.42578125" customWidth="1"/>
    <col min="13213" max="13213" width="11.42578125" customWidth="1"/>
    <col min="13215" max="13218" width="11.42578125" customWidth="1"/>
    <col min="13222" max="13222" width="11.42578125" customWidth="1"/>
    <col min="13224" max="13225" width="11.42578125" customWidth="1"/>
    <col min="13228" max="13228" width="11.42578125" customWidth="1"/>
    <col min="13230" max="13231" width="11.42578125" customWidth="1"/>
    <col min="13233" max="13235" width="11.42578125" customWidth="1"/>
    <col min="13238" max="13238" width="11.42578125" customWidth="1"/>
    <col min="13241" max="13241" width="11.42578125" customWidth="1"/>
    <col min="13245" max="13245" width="11.42578125" customWidth="1"/>
    <col min="13247" max="13247" width="11.42578125" customWidth="1"/>
    <col min="13263" max="13263" width="11.42578125" customWidth="1"/>
    <col min="13265" max="13265" width="11.42578125" customWidth="1"/>
    <col min="13268" max="13268" width="11.42578125" customWidth="1"/>
    <col min="13270" max="13270" width="11.42578125" customWidth="1"/>
    <col min="13273" max="13275" width="11.42578125" customWidth="1"/>
    <col min="13277" max="13277" width="11.42578125" customWidth="1"/>
    <col min="13279" max="13282" width="11.42578125" customWidth="1"/>
    <col min="13286" max="13286" width="11.42578125" customWidth="1"/>
    <col min="13288" max="13289" width="11.42578125" customWidth="1"/>
    <col min="13292" max="13292" width="11.42578125" customWidth="1"/>
    <col min="13294" max="13295" width="11.42578125" customWidth="1"/>
    <col min="13297" max="13309" width="11.42578125" customWidth="1"/>
    <col min="13315" max="13315" width="11.42578125" customWidth="1"/>
    <col min="13317" max="13317" width="11.42578125" customWidth="1"/>
    <col min="13319" max="13322" width="11.42578125" customWidth="1"/>
    <col min="13324" max="13328" width="11.42578125" customWidth="1"/>
    <col min="13330" max="13362" width="11.42578125" customWidth="1"/>
    <col min="13364" max="13364" width="11.42578125" customWidth="1"/>
    <col min="13369" max="13393" width="11.42578125" customWidth="1"/>
    <col min="13400" max="13402" width="11.42578125" customWidth="1"/>
    <col min="13405" max="13406" width="11.42578125" customWidth="1"/>
    <col min="13408" max="13425" width="11.42578125" customWidth="1"/>
    <col min="13432" max="13434" width="11.42578125" customWidth="1"/>
    <col min="13437" max="13438" width="11.42578125" customWidth="1"/>
    <col min="13440" max="13458" width="11.42578125" customWidth="1"/>
    <col min="13462" max="13463" width="11.42578125" customWidth="1"/>
    <col min="13467" max="13467" width="11.42578125" customWidth="1"/>
    <col min="13469" max="13470" width="11.42578125" customWidth="1"/>
    <col min="13487" max="13487" width="11.42578125" customWidth="1"/>
    <col min="13489" max="13491" width="11.42578125" customWidth="1"/>
    <col min="13493" max="13493" width="11.42578125" customWidth="1"/>
    <col min="13495" max="13496" width="11.42578125" customWidth="1"/>
    <col min="13501" max="13501" width="11.42578125" customWidth="1"/>
    <col min="13503" max="13503" width="11.42578125" customWidth="1"/>
    <col min="13519" max="13519" width="11.42578125" customWidth="1"/>
    <col min="13521" max="13521" width="11.42578125" customWidth="1"/>
    <col min="13523" max="13523" width="11.42578125" customWidth="1"/>
    <col min="13525" max="13531" width="11.42578125" customWidth="1"/>
    <col min="13535" max="13538" width="11.42578125" customWidth="1"/>
    <col min="13542" max="13542" width="11.42578125" customWidth="1"/>
    <col min="13544" max="13545" width="11.42578125" customWidth="1"/>
    <col min="13548" max="13548" width="11.42578125" customWidth="1"/>
    <col min="13550" max="13551" width="11.42578125" customWidth="1"/>
    <col min="13553" max="13555" width="11.42578125" customWidth="1"/>
    <col min="13558" max="13559" width="11.42578125" customWidth="1"/>
    <col min="13562" max="13564" width="11.42578125" customWidth="1"/>
    <col min="13567" max="13567" width="11.42578125" customWidth="1"/>
    <col min="13583" max="13583" width="11.42578125" customWidth="1"/>
    <col min="13585" max="13592" width="11.42578125" customWidth="1"/>
    <col min="13596" max="13598" width="11.42578125" customWidth="1"/>
    <col min="13615" max="13615" width="11.42578125" customWidth="1"/>
    <col min="13617" max="13619" width="11.42578125" customWidth="1"/>
    <col min="13625" max="13625" width="11.42578125" customWidth="1"/>
    <col min="13629" max="13629" width="11.42578125" customWidth="1"/>
    <col min="13631" max="13631" width="11.42578125" customWidth="1"/>
    <col min="13647" max="13647" width="11.42578125" customWidth="1"/>
    <col min="13652" max="13652" width="11.42578125" customWidth="1"/>
    <col min="13655" max="13659" width="11.42578125" customWidth="1"/>
    <col min="13663" max="13666" width="11.42578125" customWidth="1"/>
    <col min="13670" max="13670" width="11.42578125" customWidth="1"/>
    <col min="13672" max="13673" width="11.42578125" customWidth="1"/>
    <col min="13676" max="13676" width="11.42578125" customWidth="1"/>
    <col min="13678" max="13679" width="11.42578125" customWidth="1"/>
    <col min="13681" max="13693" width="11.42578125" customWidth="1"/>
    <col min="13699" max="13699" width="11.42578125" customWidth="1"/>
    <col min="13701" max="13701" width="11.42578125" customWidth="1"/>
    <col min="13703" max="13706" width="11.42578125" customWidth="1"/>
    <col min="13708" max="13712" width="11.42578125" customWidth="1"/>
    <col min="13714" max="13746" width="11.42578125" customWidth="1"/>
    <col min="13748" max="13748" width="11.42578125" customWidth="1"/>
    <col min="13753" max="13776" width="11.42578125" customWidth="1"/>
    <col min="13781" max="13782" width="11.42578125" customWidth="1"/>
    <col min="13784" max="13786" width="11.42578125" customWidth="1"/>
    <col min="13788" max="13789" width="11.42578125" customWidth="1"/>
    <col min="13792" max="13792" width="11.42578125" customWidth="1"/>
    <col min="13796" max="13796" width="11.42578125" customWidth="1"/>
    <col min="13799" max="13801" width="11.42578125" customWidth="1"/>
    <col min="13803" max="13803" width="11.42578125" customWidth="1"/>
    <col min="13806" max="13807" width="11.42578125" customWidth="1"/>
    <col min="13809" max="13811" width="11.42578125" customWidth="1"/>
    <col min="13814" max="13815" width="11.42578125" customWidth="1"/>
    <col min="13818" max="13820" width="11.42578125" customWidth="1"/>
    <col min="13823" max="13823" width="11.42578125" customWidth="1"/>
    <col min="13839" max="13839" width="11.42578125" customWidth="1"/>
    <col min="13841" max="13841" width="11.42578125" customWidth="1"/>
    <col min="13843" max="13843" width="11.42578125" customWidth="1"/>
    <col min="13846" max="13847" width="11.42578125" customWidth="1"/>
    <col min="13853" max="13853" width="11.42578125" customWidth="1"/>
    <col min="13855" max="13855" width="11.42578125" customWidth="1"/>
    <col min="13871" max="13871" width="11.42578125" customWidth="1"/>
    <col min="13873" max="13875" width="11.42578125" customWidth="1"/>
    <col min="13877" max="13877" width="11.42578125" customWidth="1"/>
    <col min="13879" max="13880" width="11.42578125" customWidth="1"/>
    <col min="13885" max="13885" width="11.42578125" customWidth="1"/>
    <col min="13887" max="13887" width="11.42578125" customWidth="1"/>
    <col min="13903" max="13903" width="11.42578125" customWidth="1"/>
    <col min="13905" max="13905" width="11.42578125" customWidth="1"/>
    <col min="13907" max="13907" width="11.42578125" customWidth="1"/>
    <col min="13910" max="13914" width="11.42578125" customWidth="1"/>
    <col min="13916" max="13917" width="11.42578125" customWidth="1"/>
    <col min="13920" max="13920" width="11.42578125" customWidth="1"/>
    <col min="13924" max="13924" width="11.42578125" customWidth="1"/>
    <col min="13927" max="13929" width="11.42578125" customWidth="1"/>
    <col min="13931" max="13931" width="11.42578125" customWidth="1"/>
    <col min="13934" max="13935" width="11.42578125" customWidth="1"/>
    <col min="13937" max="13939" width="11.42578125" customWidth="1"/>
    <col min="13943" max="13945" width="11.42578125" customWidth="1"/>
    <col min="13947" max="13947" width="11.42578125" customWidth="1"/>
    <col min="13951" max="13951" width="11.42578125" customWidth="1"/>
    <col min="13954" max="13954" width="11.42578125" customWidth="1"/>
    <col min="13959" max="13959" width="11.42578125" customWidth="1"/>
    <col min="13961" max="13961" width="11.42578125" customWidth="1"/>
    <col min="13964" max="13964" width="11.42578125" customWidth="1"/>
    <col min="13966" max="13969" width="11.42578125" customWidth="1"/>
    <col min="13971" max="13971" width="11.42578125" customWidth="1"/>
    <col min="13974" max="13975" width="11.42578125" customWidth="1"/>
    <col min="13981" max="13981" width="11.42578125" customWidth="1"/>
    <col min="13983" max="13983" width="11.42578125" customWidth="1"/>
    <col min="13999" max="13999" width="11.42578125" customWidth="1"/>
    <col min="14001" max="14002" width="11.42578125" customWidth="1"/>
    <col min="14006" max="14033" width="11.42578125" customWidth="1"/>
    <col min="14035" max="14035" width="11.42578125" customWidth="1"/>
    <col min="14039" max="14040" width="11.42578125" customWidth="1"/>
    <col min="14043" max="14044" width="11.42578125" customWidth="1"/>
    <col min="14051" max="14052" width="11.42578125" customWidth="1"/>
    <col min="14054" max="14055" width="11.42578125" customWidth="1"/>
    <col min="14057" max="14058" width="11.42578125" customWidth="1"/>
    <col min="14060" max="14060" width="11.42578125" customWidth="1"/>
    <col min="14062" max="14063" width="11.42578125" customWidth="1"/>
    <col min="14065" max="14066" width="11.42578125" customWidth="1"/>
    <col min="14068" max="14071" width="11.42578125" customWidth="1"/>
    <col min="14074" max="14074" width="11.42578125" customWidth="1"/>
    <col min="14076" max="14078" width="11.42578125" customWidth="1"/>
    <col min="14080" max="14081" width="11.42578125" customWidth="1"/>
    <col min="14086" max="14086" width="11.42578125" customWidth="1"/>
    <col min="14088" max="14090" width="11.42578125" customWidth="1"/>
    <col min="14093" max="14093" width="11.42578125" customWidth="1"/>
    <col min="14095" max="14095" width="11.42578125" customWidth="1"/>
    <col min="14097" max="14100" width="11.42578125" customWidth="1"/>
    <col min="14102" max="14102" width="11.42578125" customWidth="1"/>
    <col min="14104" max="14104" width="11.42578125" customWidth="1"/>
    <col min="14109" max="14109" width="11.42578125" customWidth="1"/>
    <col min="14111" max="14111" width="11.42578125" customWidth="1"/>
    <col min="14127" max="14127" width="11.42578125" customWidth="1"/>
    <col min="14132" max="14132" width="11.42578125" customWidth="1"/>
    <col min="14134" max="14134" width="11.42578125" customWidth="1"/>
    <col min="14136" max="14136" width="11.42578125" customWidth="1"/>
    <col min="14141" max="14141" width="11.42578125" customWidth="1"/>
    <col min="14144" max="14145" width="11.42578125" customWidth="1"/>
    <col min="14147" max="14148" width="11.42578125" customWidth="1"/>
    <col min="14152" max="14154" width="11.42578125" customWidth="1"/>
    <col min="14156" max="14157" width="11.42578125" customWidth="1"/>
    <col min="14160" max="14165" width="11.42578125" customWidth="1"/>
    <col min="14167" max="14168" width="11.42578125" customWidth="1"/>
    <col min="14170" max="14172" width="11.42578125" customWidth="1"/>
    <col min="14175" max="14177" width="11.42578125" customWidth="1"/>
    <col min="14179" max="14180" width="11.42578125" customWidth="1"/>
    <col min="14183" max="14189" width="11.42578125" customWidth="1"/>
    <col min="14191" max="14194" width="11.42578125" customWidth="1"/>
    <col min="14196" max="14196" width="11.42578125" customWidth="1"/>
    <col min="14198" max="14198" width="11.42578125" customWidth="1"/>
    <col min="14200" max="14200" width="11.42578125" customWidth="1"/>
    <col min="14202" max="14203" width="11.42578125" customWidth="1"/>
    <col min="14208" max="14212" width="11.42578125" customWidth="1"/>
    <col min="14216" max="14216" width="11.42578125" customWidth="1"/>
    <col min="14218" max="14218" width="11.42578125" customWidth="1"/>
    <col min="14220" max="14221" width="11.42578125" customWidth="1"/>
    <col min="14224" max="14229" width="11.42578125" customWidth="1"/>
    <col min="14231" max="14234" width="11.42578125" customWidth="1"/>
    <col min="14237" max="14238" width="11.42578125" customWidth="1"/>
    <col min="14240" max="14240" width="11.42578125" customWidth="1"/>
    <col min="14242" max="14243" width="11.42578125" customWidth="1"/>
    <col min="14245" max="14245" width="11.42578125" customWidth="1"/>
    <col min="14248" max="14249" width="11.42578125" customWidth="1"/>
    <col min="14251" max="14253" width="11.42578125" customWidth="1"/>
    <col min="14256" max="14257" width="11.42578125" customWidth="1"/>
    <col min="14259" max="14260" width="11.42578125" customWidth="1"/>
    <col min="14264" max="14264" width="11.42578125" customWidth="1"/>
    <col min="14266" max="14269" width="11.42578125" customWidth="1"/>
    <col min="14272" max="14273" width="11.42578125" customWidth="1"/>
    <col min="14275" max="14276" width="11.42578125" customWidth="1"/>
    <col min="14280" max="14280" width="11.42578125" customWidth="1"/>
    <col min="14282" max="14283" width="11.42578125" customWidth="1"/>
    <col min="14288" max="14297" width="11.42578125" customWidth="1"/>
    <col min="14299" max="14301" width="11.42578125" customWidth="1"/>
    <col min="14304" max="14305" width="11.42578125" customWidth="1"/>
    <col min="14307" max="14308" width="11.42578125" customWidth="1"/>
    <col min="14312" max="14312" width="11.42578125" customWidth="1"/>
    <col min="14314" max="14317" width="11.42578125" customWidth="1"/>
    <col min="14320" max="14321" width="11.42578125" customWidth="1"/>
    <col min="14323" max="14324" width="11.42578125" customWidth="1"/>
    <col min="14328" max="14328" width="11.42578125" customWidth="1"/>
    <col min="14330" max="14331" width="11.42578125" customWidth="1"/>
    <col min="14336" max="14344" width="11.42578125" customWidth="1"/>
    <col min="14351" max="14351" width="11.42578125" customWidth="1"/>
    <col min="14353" max="14355" width="11.42578125" customWidth="1"/>
    <col min="14358" max="14359" width="11.42578125" customWidth="1"/>
    <col min="14365" max="14365" width="11.42578125" customWidth="1"/>
    <col min="14367" max="14367" width="11.42578125" customWidth="1"/>
    <col min="14383" max="14383" width="11.42578125" customWidth="1"/>
    <col min="14385" max="14387" width="11.42578125" customWidth="1"/>
    <col min="14390" max="14391" width="11.42578125" customWidth="1"/>
    <col min="14394" max="14396" width="11.42578125" customWidth="1"/>
    <col min="14399" max="14399" width="11.42578125" customWidth="1"/>
    <col min="14415" max="14415" width="11.42578125" customWidth="1"/>
    <col min="14417" max="14419" width="11.42578125" customWidth="1"/>
    <col min="14422" max="14423" width="11.42578125" customWidth="1"/>
    <col min="14429" max="14429" width="11.42578125" customWidth="1"/>
    <col min="14431" max="14431" width="11.42578125" customWidth="1"/>
    <col min="14447" max="14447" width="11.42578125" customWidth="1"/>
    <col min="14451" max="14460" width="11.42578125" customWidth="1"/>
    <col min="14462" max="14476" width="11.42578125" customWidth="1"/>
    <col min="14478" max="14481" width="11.42578125" customWidth="1"/>
    <col min="14484" max="14484" width="11.42578125" customWidth="1"/>
    <col min="14486" max="14491" width="11.42578125" customWidth="1"/>
    <col min="14494" max="14494" width="11.42578125" customWidth="1"/>
    <col min="14496" max="14515" width="11.42578125" customWidth="1"/>
    <col min="14517" max="14517" width="11.42578125" customWidth="1"/>
    <col min="14525" max="14525" width="11.42578125" customWidth="1"/>
    <col min="14527" max="14527" width="11.42578125" customWidth="1"/>
    <col min="14543" max="14543" width="11.42578125" customWidth="1"/>
    <col min="14545" max="14545" width="11.42578125" customWidth="1"/>
    <col min="14549" max="14550" width="11.42578125" customWidth="1"/>
    <col min="14552" max="14552" width="11.42578125" customWidth="1"/>
    <col min="14554" max="14555" width="11.42578125" customWidth="1"/>
    <col min="14559" max="14559" width="11.42578125" customWidth="1"/>
    <col min="14561" max="14563" width="11.42578125" customWidth="1"/>
    <col min="14566" max="14566" width="11.42578125" customWidth="1"/>
    <col min="14568" max="14569" width="11.42578125" customWidth="1"/>
    <col min="14572" max="14572" width="11.42578125" customWidth="1"/>
    <col min="14574" max="14575" width="11.42578125" customWidth="1"/>
    <col min="14577" max="14586" width="11.42578125" customWidth="1"/>
    <col min="14588" max="14589" width="11.42578125" customWidth="1"/>
    <col min="14591" max="14594" width="11.42578125" customWidth="1"/>
    <col min="14597" max="14597" width="11.42578125" customWidth="1"/>
    <col min="14599" max="14602" width="11.42578125" customWidth="1"/>
    <col min="14604" max="14609" width="11.42578125" customWidth="1"/>
    <col min="14612" max="14612" width="11.42578125" customWidth="1"/>
    <col min="14614" max="14625" width="11.42578125" customWidth="1"/>
    <col min="14629" max="14634" width="11.42578125" customWidth="1"/>
    <col min="14636" max="14636" width="11.42578125" customWidth="1"/>
    <col min="14638" max="14638" width="11.42578125" customWidth="1"/>
    <col min="14640" max="14640" width="11.42578125" customWidth="1"/>
    <col min="14642" max="14643" width="11.42578125" customWidth="1"/>
    <col min="14648" max="14652" width="11.42578125" customWidth="1"/>
    <col min="14656" max="14656" width="11.42578125" customWidth="1"/>
    <col min="14658" max="14658" width="11.42578125" customWidth="1"/>
    <col min="14660" max="14661" width="11.42578125" customWidth="1"/>
    <col min="14664" max="14669" width="11.42578125" customWidth="1"/>
    <col min="14671" max="14674" width="11.42578125" customWidth="1"/>
    <col min="14677" max="14678" width="11.42578125" customWidth="1"/>
    <col min="14680" max="14680" width="11.42578125" customWidth="1"/>
    <col min="14682" max="14683" width="11.42578125" customWidth="1"/>
    <col min="14685" max="14685" width="11.42578125" customWidth="1"/>
    <col min="14688" max="14689" width="11.42578125" customWidth="1"/>
    <col min="14691" max="14693" width="11.42578125" customWidth="1"/>
    <col min="14696" max="14697" width="11.42578125" customWidth="1"/>
    <col min="14699" max="14700" width="11.42578125" customWidth="1"/>
    <col min="14704" max="14704" width="11.42578125" customWidth="1"/>
    <col min="14706" max="14709" width="11.42578125" customWidth="1"/>
    <col min="14712" max="14713" width="11.42578125" customWidth="1"/>
    <col min="14715" max="14716" width="11.42578125" customWidth="1"/>
    <col min="14720" max="14720" width="11.42578125" customWidth="1"/>
    <col min="14722" max="14723" width="11.42578125" customWidth="1"/>
    <col min="14725" max="14725" width="11.42578125" customWidth="1"/>
    <col min="14728" max="14728" width="11.42578125" customWidth="1"/>
    <col min="14730" max="14730" width="11.42578125" customWidth="1"/>
    <col min="14732" max="14733" width="11.42578125" customWidth="1"/>
    <col min="14736" max="14736" width="11.42578125" customWidth="1"/>
    <col min="14739" max="14740" width="11.42578125" customWidth="1"/>
    <col min="14744" max="14745" width="11.42578125" customWidth="1"/>
    <col min="14748" max="14749" width="11.42578125" customWidth="1"/>
    <col min="14752" max="14753" width="11.42578125" customWidth="1"/>
    <col min="14755" max="14756" width="11.42578125" customWidth="1"/>
    <col min="14760" max="14760" width="11.42578125" customWidth="1"/>
    <col min="14762" max="14765" width="11.42578125" customWidth="1"/>
    <col min="14768" max="14768" width="11.42578125" customWidth="1"/>
    <col min="14770" max="14770" width="11.42578125" customWidth="1"/>
    <col min="14773" max="14773" width="11.42578125" customWidth="1"/>
    <col min="14776" max="14776" width="11.42578125" customWidth="1"/>
    <col min="14778" max="14778" width="11.42578125" customWidth="1"/>
    <col min="14780" max="14781" width="11.42578125" customWidth="1"/>
    <col min="14784" max="14784" width="11.42578125" customWidth="1"/>
    <col min="14788" max="14788" width="11.42578125" customWidth="1"/>
    <col min="14792" max="14792" width="11.42578125" customWidth="1"/>
    <col min="14797" max="14797" width="11.42578125" customWidth="1"/>
    <col min="14800" max="14801" width="11.42578125" customWidth="1"/>
    <col min="14803" max="14804" width="11.42578125" customWidth="1"/>
    <col min="14808" max="14808" width="11.42578125" customWidth="1"/>
    <col min="14811" max="14811" width="11.42578125" customWidth="1"/>
    <col min="14813" max="14813" width="11.42578125" customWidth="1"/>
    <col min="14816" max="14817" width="11.42578125" customWidth="1"/>
    <col min="14819" max="14821" width="11.42578125" customWidth="1"/>
    <col min="14824" max="14824" width="11.42578125" customWidth="1"/>
    <col min="14826" max="14826" width="11.42578125" customWidth="1"/>
    <col min="14828" max="14828" width="11.42578125" customWidth="1"/>
    <col min="14832" max="14833" width="11.42578125" customWidth="1"/>
    <col min="14837" max="14837" width="11.42578125" customWidth="1"/>
    <col min="14840" max="14842" width="11.42578125" customWidth="1"/>
    <col min="14844" max="14845" width="11.42578125" customWidth="1"/>
    <col min="14848" max="14850" width="11.42578125" customWidth="1"/>
    <col min="14853" max="14853" width="11.42578125" customWidth="1"/>
    <col min="14856" max="14856" width="11.42578125" customWidth="1"/>
    <col min="14858" max="14858" width="11.42578125" customWidth="1"/>
    <col min="14860" max="14861" width="11.42578125" customWidth="1"/>
    <col min="14864" max="14864" width="11.42578125" customWidth="1"/>
    <col min="14869" max="14869" width="11.42578125" customWidth="1"/>
    <col min="14872" max="14874" width="11.42578125" customWidth="1"/>
    <col min="14877" max="14877" width="11.42578125" customWidth="1"/>
    <col min="14880" max="14880" width="11.42578125" customWidth="1"/>
    <col min="14895" max="14895" width="11.42578125" customWidth="1"/>
    <col min="14898" max="14900" width="11.42578125" customWidth="1"/>
    <col min="14902" max="14903" width="11.42578125" customWidth="1"/>
    <col min="14906" max="14906" width="11.42578125" customWidth="1"/>
    <col min="14908" max="14908" width="11.42578125" customWidth="1"/>
    <col min="14911" max="14911" width="11.42578125" customWidth="1"/>
    <col min="14913" max="14915" width="11.42578125" customWidth="1"/>
    <col min="14918" max="14918" width="11.42578125" customWidth="1"/>
    <col min="14920" max="14921" width="11.42578125" customWidth="1"/>
    <col min="14924" max="14924" width="11.42578125" customWidth="1"/>
    <col min="14926" max="14927" width="11.42578125" customWidth="1"/>
    <col min="14929" max="14935" width="11.42578125" customWidth="1"/>
    <col min="14937" max="14965" width="11.42578125" customWidth="1"/>
    <col min="14967" max="14967" width="11.42578125" customWidth="1"/>
    <col min="14970" max="14972" width="11.42578125" customWidth="1"/>
    <col min="14974" max="14978" width="11.42578125" customWidth="1"/>
    <col min="14981" max="14984" width="11.42578125" customWidth="1"/>
    <col min="14986" max="14986" width="11.42578125" customWidth="1"/>
    <col min="14989" max="14989" width="11.42578125" customWidth="1"/>
    <col min="14991" max="14991" width="11.42578125" customWidth="1"/>
    <col min="14993" max="15002" width="11.42578125" customWidth="1"/>
    <col min="15004" max="15009" width="11.42578125" customWidth="1"/>
    <col min="15011" max="15013" width="11.42578125" customWidth="1"/>
    <col min="15015" max="15015" width="11.42578125" customWidth="1"/>
    <col min="15017" max="15017" width="11.42578125" customWidth="1"/>
    <col min="15020" max="15032" width="11.42578125" customWidth="1"/>
    <col min="15034" max="15034" width="11.42578125" customWidth="1"/>
    <col min="15036" max="15036" width="11.42578125" customWidth="1"/>
    <col min="15038" max="15042" width="11.42578125" customWidth="1"/>
    <col min="15045" max="15045" width="11.42578125" customWidth="1"/>
    <col min="15047" max="15050" width="11.42578125" customWidth="1"/>
    <col min="15052" max="15064" width="11.42578125" customWidth="1"/>
    <col min="15069" max="15092" width="11.42578125" customWidth="1"/>
    <col min="15094" max="15109" width="11.42578125" customWidth="1"/>
    <col min="15113" max="15113" width="11.42578125" customWidth="1"/>
    <col min="15115" max="15116" width="11.42578125" customWidth="1"/>
    <col min="15118" max="15119" width="11.42578125" customWidth="1"/>
    <col min="15122" max="15123" width="11.42578125" customWidth="1"/>
    <col min="15125" max="15126" width="11.42578125" customWidth="1"/>
    <col min="15128" max="15128" width="11.42578125" customWidth="1"/>
    <col min="15133" max="15133" width="11.42578125" customWidth="1"/>
    <col min="15136" max="15139" width="11.42578125" customWidth="1"/>
    <col min="15141" max="15141" width="11.42578125" customWidth="1"/>
    <col min="15145" max="15145" width="11.42578125" customWidth="1"/>
    <col min="15147" max="15150" width="11.42578125" customWidth="1"/>
    <col min="15152" max="15153" width="11.42578125" customWidth="1"/>
    <col min="15157" max="15170" width="11.42578125" customWidth="1"/>
    <col min="15172" max="15172" width="11.42578125" customWidth="1"/>
    <col min="15174" max="15174" width="11.42578125" customWidth="1"/>
    <col min="15176" max="15184" width="11.42578125" customWidth="1"/>
    <col min="15186" max="15187" width="11.42578125" customWidth="1"/>
    <col min="15192" max="15204" width="11.42578125" customWidth="1"/>
    <col min="15208" max="15216" width="11.42578125" customWidth="1"/>
    <col min="15218" max="15218" width="11.42578125" customWidth="1"/>
    <col min="15220" max="15221" width="11.42578125" customWidth="1"/>
    <col min="15224" max="15237" width="11.42578125" customWidth="1"/>
    <col min="15239" max="15250" width="11.42578125" customWidth="1"/>
    <col min="15253" max="15254" width="11.42578125" customWidth="1"/>
    <col min="15256" max="15264" width="11.42578125" customWidth="1"/>
    <col min="15266" max="15267" width="11.42578125" customWidth="1"/>
    <col min="15269" max="15269" width="11.42578125" customWidth="1"/>
    <col min="15272" max="15281" width="11.42578125" customWidth="1"/>
    <col min="15283" max="15285" width="11.42578125" customWidth="1"/>
    <col min="15288" max="15297" width="11.42578125" customWidth="1"/>
    <col min="15299" max="15300" width="11.42578125" customWidth="1"/>
    <col min="15304" max="15312" width="11.42578125" customWidth="1"/>
    <col min="15315" max="15344" width="11.42578125" customWidth="1"/>
    <col min="15346" max="15347" width="11.42578125" customWidth="1"/>
    <col min="15349" max="15349" width="11.42578125" customWidth="1"/>
    <col min="15352" max="15360" width="11.42578125" customWidth="1"/>
    <col min="15362" max="15362" width="11.42578125" customWidth="1"/>
    <col min="15364" max="15365" width="11.42578125" customWidth="1"/>
    <col min="15368" max="15381" width="11.42578125" customWidth="1"/>
    <col min="15385" max="15387" width="11.42578125" customWidth="1"/>
    <col min="15391" max="15391" width="11.42578125" customWidth="1"/>
    <col min="15394" max="15394" width="11.42578125" customWidth="1"/>
    <col min="15399" max="15399" width="11.42578125" customWidth="1"/>
    <col min="15401" max="15401" width="11.42578125" customWidth="1"/>
    <col min="15404" max="15404" width="11.42578125" customWidth="1"/>
    <col min="15406" max="15418" width="11.42578125" customWidth="1"/>
    <col min="15420" max="15421" width="11.42578125" customWidth="1"/>
    <col min="15423" max="15426" width="11.42578125" customWidth="1"/>
    <col min="15429" max="15429" width="11.42578125" customWidth="1"/>
    <col min="15431" max="15434" width="11.42578125" customWidth="1"/>
    <col min="15436" max="15440" width="11.42578125" customWidth="1"/>
    <col min="15442" max="15442" width="11.42578125" customWidth="1"/>
    <col min="15445" max="15445" width="11.42578125" customWidth="1"/>
    <col min="15448" max="15456" width="11.42578125" customWidth="1"/>
    <col min="15458" max="15458" width="11.42578125" customWidth="1"/>
    <col min="15460" max="15461" width="11.42578125" customWidth="1"/>
    <col min="15464" max="15475" width="11.42578125" customWidth="1"/>
    <col min="15477" max="15517" width="11.42578125" customWidth="1"/>
    <col min="15523" max="15523" width="11.42578125" customWidth="1"/>
    <col min="15525" max="15525" width="11.42578125" customWidth="1"/>
    <col min="15527" max="15530" width="11.42578125" customWidth="1"/>
    <col min="15532" max="15539" width="11.42578125" customWidth="1"/>
    <col min="15543" max="15545" width="11.42578125" customWidth="1"/>
    <col min="15547" max="15547" width="11.42578125" customWidth="1"/>
    <col min="15549" max="15549" width="11.42578125" customWidth="1"/>
    <col min="15551" max="15552" width="11.42578125" customWidth="1"/>
    <col min="15555" max="15555" width="11.42578125" customWidth="1"/>
    <col min="15560" max="15562" width="11.42578125" customWidth="1"/>
    <col min="15565" max="15565" width="11.42578125" customWidth="1"/>
    <col min="15567" max="15567" width="11.42578125" customWidth="1"/>
    <col min="15569" max="15569" width="11.42578125" customWidth="1"/>
    <col min="15573" max="15573" width="11.42578125" customWidth="1"/>
    <col min="15576" max="15586" width="11.42578125" customWidth="1"/>
    <col min="15588" max="15589" width="11.42578125" customWidth="1"/>
    <col min="15592" max="15602" width="11.42578125" customWidth="1"/>
    <col min="15605" max="15605" width="11.42578125" customWidth="1"/>
    <col min="15608" max="15616" width="11.42578125" customWidth="1"/>
    <col min="15618" max="15618" width="11.42578125" customWidth="1"/>
    <col min="15620" max="15621" width="11.42578125" customWidth="1"/>
    <col min="15624" max="15632" width="11.42578125" customWidth="1"/>
    <col min="15637" max="15637" width="11.42578125" customWidth="1"/>
    <col min="15640" max="15650" width="11.42578125" customWidth="1"/>
    <col min="15653" max="15653" width="11.42578125" customWidth="1"/>
    <col min="15656" max="15666" width="11.42578125" customWidth="1"/>
    <col min="15669" max="15669" width="11.42578125" customWidth="1"/>
    <col min="15672" max="15680" width="11.42578125" customWidth="1"/>
    <col min="15685" max="15685" width="11.42578125" customWidth="1"/>
    <col min="15688" max="15696" width="11.42578125" customWidth="1"/>
    <col min="15699" max="15701" width="11.42578125" customWidth="1"/>
    <col min="15703" max="15704" width="11.42578125" customWidth="1"/>
    <col min="15706" max="15707" width="11.42578125" customWidth="1"/>
    <col min="15709" max="15709" width="11.42578125" customWidth="1"/>
    <col min="15711" max="15714" width="11.42578125" customWidth="1"/>
    <col min="15718" max="15718" width="11.42578125" customWidth="1"/>
    <col min="15720" max="15721" width="11.42578125" customWidth="1"/>
    <col min="15724" max="15724" width="11.42578125" customWidth="1"/>
    <col min="15726" max="15727" width="11.42578125" customWidth="1"/>
    <col min="15729" max="15735" width="11.42578125" customWidth="1"/>
    <col min="15737" max="15773" width="11.42578125" customWidth="1"/>
    <col min="15779" max="15779" width="11.42578125" customWidth="1"/>
    <col min="15781" max="15781" width="11.42578125" customWidth="1"/>
    <col min="15783" max="15786" width="11.42578125" customWidth="1"/>
    <col min="15788" max="15795" width="11.42578125" customWidth="1"/>
    <col min="15805" max="15805" width="11.42578125" customWidth="1"/>
    <col min="15807" max="15807" width="11.42578125" customWidth="1"/>
    <col min="15823" max="15823" width="11.42578125" customWidth="1"/>
    <col min="15827" max="15827" width="11.42578125" customWidth="1"/>
    <col min="15829" max="15829" width="11.42578125" customWidth="1"/>
    <col min="15832" max="15833" width="11.42578125" customWidth="1"/>
    <col min="15836" max="15838" width="11.42578125" customWidth="1"/>
    <col min="15841" max="15843" width="11.42578125" customWidth="1"/>
    <col min="15846" max="15846" width="11.42578125" customWidth="1"/>
    <col min="15848" max="15849" width="11.42578125" customWidth="1"/>
    <col min="15852" max="15852" width="11.42578125" customWidth="1"/>
    <col min="15854" max="15855" width="11.42578125" customWidth="1"/>
    <col min="15857" max="15905" width="11.42578125" customWidth="1"/>
    <col min="15909" max="15909" width="11.42578125" customWidth="1"/>
    <col min="15911" max="15923" width="11.42578125" customWidth="1"/>
    <col min="15925" max="15925" width="11.42578125" customWidth="1"/>
    <col min="15927" max="15932" width="11.42578125" customWidth="1"/>
    <col min="15935" max="15935" width="11.42578125" customWidth="1"/>
    <col min="15951" max="15951" width="11.42578125" customWidth="1"/>
    <col min="15953" max="15953" width="11.42578125" customWidth="1"/>
    <col min="15955" max="15957" width="11.42578125" customWidth="1"/>
    <col min="15960" max="15960" width="11.42578125" customWidth="1"/>
    <col min="15962" max="15963" width="11.42578125" customWidth="1"/>
    <col min="15965" max="15965" width="11.42578125" customWidth="1"/>
    <col min="15967" max="15970" width="11.42578125" customWidth="1"/>
    <col min="15974" max="15974" width="11.42578125" customWidth="1"/>
    <col min="15976" max="15977" width="11.42578125" customWidth="1"/>
    <col min="15980" max="15980" width="11.42578125" customWidth="1"/>
    <col min="15982" max="15983" width="11.42578125" customWidth="1"/>
    <col min="15985" max="15997" width="11.42578125" customWidth="1"/>
    <col min="16003" max="16003" width="11.42578125" customWidth="1"/>
    <col min="16005" max="16005" width="11.42578125" customWidth="1"/>
    <col min="16007" max="16010" width="11.42578125" customWidth="1"/>
    <col min="16012" max="16023" width="11.42578125" customWidth="1"/>
    <col min="16025" max="16048" width="11.42578125" customWidth="1"/>
    <col min="16053" max="16053" width="11.42578125" customWidth="1"/>
    <col min="16056" max="16064" width="11.42578125" customWidth="1"/>
    <col min="16068" max="16068" width="11.42578125" customWidth="1"/>
    <col min="16072" max="16080" width="11.42578125" customWidth="1"/>
    <col min="16084" max="16084" width="11.42578125" customWidth="1"/>
    <col min="16088" max="16096" width="11.42578125" customWidth="1"/>
    <col min="16101" max="16101" width="11.42578125" customWidth="1"/>
    <col min="16104" max="16128" width="11.42578125" customWidth="1"/>
    <col min="16132" max="16132" width="11.42578125" customWidth="1"/>
    <col min="16134" max="16135" width="11.42578125" customWidth="1"/>
    <col min="16137" max="16138" width="11.42578125" customWidth="1"/>
    <col min="16141" max="16142" width="11.42578125" customWidth="1"/>
    <col min="16144" max="16145" width="11.42578125" customWidth="1"/>
    <col min="16147" max="16147" width="11.42578125" customWidth="1"/>
    <col min="16152" max="16152" width="11.42578125" customWidth="1"/>
    <col min="16155" max="16158" width="11.42578125" customWidth="1"/>
    <col min="16161" max="16176" width="11.42578125" customWidth="1"/>
    <col min="16181" max="16181" width="11.42578125" customWidth="1"/>
    <col min="16184" max="16192" width="11.42578125" customWidth="1"/>
    <col min="16196" max="16196" width="11.42578125" customWidth="1"/>
    <col min="16200" max="16209" width="11.42578125" customWidth="1"/>
    <col min="16213" max="16214" width="11.42578125" customWidth="1"/>
    <col min="16216" max="16220" width="11.42578125" customWidth="1"/>
    <col min="16223" max="16225" width="11.42578125" customWidth="1"/>
    <col min="16231" max="16232" width="11.42578125" customWidth="1"/>
    <col min="16235" max="16235" width="11.42578125" customWidth="1"/>
    <col min="16238" max="16239" width="11.42578125" customWidth="1"/>
    <col min="16241" max="16278" width="11.42578125" customWidth="1"/>
    <col min="16280" max="16280" width="11.42578125" customWidth="1"/>
    <col min="16282" max="16282" width="11.42578125" customWidth="1"/>
    <col min="16284" max="16284" width="11.42578125" customWidth="1"/>
    <col min="16286" max="16286" width="11.42578125" customWidth="1"/>
    <col min="16288" max="16290" width="11.42578125" customWidth="1"/>
    <col min="16293" max="16296" width="11.42578125" customWidth="1"/>
    <col min="16298" max="16298" width="11.42578125" customWidth="1"/>
    <col min="16301" max="16301" width="11.42578125" customWidth="1"/>
    <col min="16303" max="16303" width="11.42578125" customWidth="1"/>
    <col min="16305" max="16307" width="11.42578125" customWidth="1"/>
    <col min="16311" max="16316" width="11.42578125" customWidth="1"/>
    <col min="16319" max="16319" width="11.42578125" customWidth="1"/>
    <col min="16335" max="16335" width="11.42578125" customWidth="1"/>
    <col min="16337" max="16339" width="11.42578125" customWidth="1"/>
    <col min="16341" max="16342" width="11.42578125" customWidth="1"/>
    <col min="16346" max="16348" width="11.42578125" customWidth="1"/>
    <col min="16351" max="16353" width="11.42578125" customWidth="1"/>
    <col min="16359" max="16360" width="11.42578125" customWidth="1"/>
    <col min="16363" max="16363" width="11.42578125" customWidth="1"/>
    <col min="16366" max="16367" width="11.42578125" customWidth="1"/>
    <col min="16369" max="16381" width="11.42578125" customWidth="1"/>
  </cols>
  <sheetData/>
  <printOptions gridLines="1" gridLinesSet="0"/>
  <pageMargins left="0.75" right="0.75" top="1" bottom="1" header="0.5" footer="0.5"/>
  <headerFooter>
    <oddHeader>&amp;A</oddHeader>
    <oddFooter>Page 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RowHeight="13"/>
  <cols>
    <col min="1" max="304" width="11.42578125" customWidth="1"/>
    <col min="310" max="312" width="11.42578125" customWidth="1"/>
    <col min="314" max="347" width="11.42578125" customWidth="1"/>
    <col min="349" max="364" width="11.42578125" customWidth="1"/>
    <col min="366" max="366" width="11.42578125" customWidth="1"/>
    <col min="370" max="372" width="11.42578125" customWidth="1"/>
    <col min="374" max="377" width="11.42578125" customWidth="1"/>
    <col min="380" max="381" width="11.42578125" customWidth="1"/>
    <col min="383" max="394" width="11.42578125" customWidth="1"/>
    <col min="396" max="396" width="11.42578125" customWidth="1"/>
    <col min="398" max="398" width="11.42578125" customWidth="1"/>
    <col min="402" max="409" width="11.42578125" customWidth="1"/>
    <col min="411" max="415" width="11.42578125" customWidth="1"/>
    <col min="417" max="456" width="11.42578125" customWidth="1"/>
    <col min="461" max="462" width="11.42578125" customWidth="1"/>
    <col min="465" max="466" width="11.42578125" customWidth="1"/>
    <col min="473" max="478" width="11.42578125" customWidth="1"/>
    <col min="480" max="481" width="11.42578125" customWidth="1"/>
    <col min="483" max="483" width="11.42578125" customWidth="1"/>
    <col min="485" max="486" width="11.42578125" customWidth="1"/>
    <col min="489" max="495" width="11.42578125" customWidth="1"/>
    <col min="498" max="506" width="11.42578125" customWidth="1"/>
    <col min="508" max="510" width="11.42578125" customWidth="1"/>
    <col min="512" max="513" width="11.42578125" customWidth="1"/>
    <col min="515" max="515" width="11.42578125" customWidth="1"/>
    <col min="517" max="518" width="11.42578125" customWidth="1"/>
    <col min="521" max="526" width="11.42578125" customWidth="1"/>
    <col min="531" max="536" width="11.42578125" customWidth="1"/>
    <col min="538" max="538" width="11.42578125" customWidth="1"/>
    <col min="540" max="544" width="11.42578125" customWidth="1"/>
    <col min="547" max="552" width="11.42578125" customWidth="1"/>
    <col min="554" max="554" width="11.42578125" customWidth="1"/>
    <col min="556" max="556" width="11.42578125" customWidth="1"/>
    <col min="558" max="561" width="11.42578125" customWidth="1"/>
    <col min="566" max="570" width="11.42578125" customWidth="1"/>
    <col min="572" max="573" width="11.42578125" customWidth="1"/>
    <col min="576" max="585" width="11.42578125" customWidth="1"/>
    <col min="588" max="593" width="11.42578125" customWidth="1"/>
    <col min="597" max="597" width="11.42578125" customWidth="1"/>
    <col min="600" max="602" width="11.42578125" customWidth="1"/>
    <col min="604" max="604" width="11.42578125" customWidth="1"/>
    <col min="608" max="608" width="11.42578125" customWidth="1"/>
    <col min="610" max="613" width="11.42578125" customWidth="1"/>
    <col min="616" max="616" width="11.42578125" customWidth="1"/>
    <col min="620" max="621" width="11.42578125" customWidth="1"/>
    <col min="624" max="624" width="11.42578125" customWidth="1"/>
    <col min="626" max="626" width="11.42578125" customWidth="1"/>
    <col min="628" max="629" width="11.42578125" customWidth="1"/>
    <col min="632" max="634" width="11.42578125" customWidth="1"/>
    <col min="637" max="637" width="11.42578125" customWidth="1"/>
    <col min="639" max="645" width="11.42578125" customWidth="1"/>
    <col min="647" max="648" width="11.42578125" customWidth="1"/>
    <col min="650" max="653" width="11.42578125" customWidth="1"/>
    <col min="656" max="657" width="11.42578125" customWidth="1"/>
    <col min="661" max="661" width="11.42578125" customWidth="1"/>
    <col min="664" max="666" width="11.42578125" customWidth="1"/>
    <col min="668" max="669" width="11.42578125" customWidth="1"/>
    <col min="672" max="677" width="11.42578125" customWidth="1"/>
    <col min="679" max="680" width="11.42578125" customWidth="1"/>
    <col min="684" max="684" width="11.42578125" customWidth="1"/>
    <col min="688" max="688" width="11.42578125" customWidth="1"/>
    <col min="693" max="693" width="11.42578125" customWidth="1"/>
    <col min="696" max="696" width="11.42578125" customWidth="1"/>
    <col min="698" max="698" width="11.42578125" customWidth="1"/>
    <col min="700" max="700" width="11.42578125" customWidth="1"/>
    <col min="704" max="706" width="11.42578125" customWidth="1"/>
    <col min="709" max="709" width="11.42578125" customWidth="1"/>
    <col min="712" max="714" width="11.42578125" customWidth="1"/>
    <col min="716" max="717" width="11.42578125" customWidth="1"/>
    <col min="720" max="725" width="11.42578125" customWidth="1"/>
    <col min="727" max="729" width="11.42578125" customWidth="1"/>
    <col min="731" max="733" width="11.42578125" customWidth="1"/>
    <col min="736" max="736" width="11.42578125" customWidth="1"/>
    <col min="738" max="738" width="11.42578125" customWidth="1"/>
    <col min="740" max="741" width="11.42578125" customWidth="1"/>
    <col min="744" max="749" width="11.42578125" customWidth="1"/>
    <col min="751" max="752" width="11.42578125" customWidth="1"/>
    <col min="754" max="754" width="11.42578125" customWidth="1"/>
    <col min="757" max="757" width="11.42578125" customWidth="1"/>
    <col min="760" max="760" width="11.42578125" customWidth="1"/>
    <col min="765" max="765" width="11.42578125" customWidth="1"/>
    <col min="768" max="769" width="11.42578125" customWidth="1"/>
    <col min="771" max="772" width="11.42578125" customWidth="1"/>
    <col min="776" max="776" width="11.42578125" customWidth="1"/>
    <col min="778" max="778" width="11.42578125" customWidth="1"/>
    <col min="780" max="781" width="11.42578125" customWidth="1"/>
    <col min="784" max="789" width="11.42578125" customWidth="1"/>
    <col min="791" max="794" width="11.42578125" customWidth="1"/>
    <col min="796" max="797" width="11.42578125" customWidth="1"/>
    <col min="800" max="800" width="11.42578125" customWidth="1"/>
    <col min="802" max="803" width="11.42578125" customWidth="1"/>
    <col min="805" max="805" width="11.42578125" customWidth="1"/>
    <col min="808" max="809" width="11.42578125" customWidth="1"/>
    <col min="812" max="813" width="11.42578125" customWidth="1"/>
    <col min="816" max="817" width="11.42578125" customWidth="1"/>
    <col min="820" max="821" width="11.42578125" customWidth="1"/>
    <col min="824" max="824" width="11.42578125" customWidth="1"/>
    <col min="826" max="827" width="11.42578125" customWidth="1"/>
    <col min="829" max="829" width="11.42578125" customWidth="1"/>
    <col min="832" max="832" width="11.42578125" customWidth="1"/>
    <col min="835" max="837" width="11.42578125" customWidth="1"/>
    <col min="840" max="840" width="11.42578125" customWidth="1"/>
    <col min="842" max="842" width="11.42578125" customWidth="1"/>
    <col min="844" max="844" width="11.42578125" customWidth="1"/>
    <col min="848" max="850" width="11.42578125" customWidth="1"/>
    <col min="853" max="853" width="11.42578125" customWidth="1"/>
    <col min="856" max="858" width="11.42578125" customWidth="1"/>
    <col min="860" max="860" width="11.42578125" customWidth="1"/>
    <col min="864" max="869" width="11.42578125" customWidth="1"/>
    <col min="871" max="874" width="11.42578125" customWidth="1"/>
    <col min="876" max="876" width="11.42578125" customWidth="1"/>
    <col min="880" max="880" width="11.42578125" customWidth="1"/>
    <col min="885" max="885" width="11.42578125" customWidth="1"/>
    <col min="888" max="893" width="11.42578125" customWidth="1"/>
    <col min="895" max="896" width="11.42578125" customWidth="1"/>
    <col min="898" max="898" width="11.42578125" customWidth="1"/>
    <col min="901" max="901" width="11.42578125" customWidth="1"/>
    <col min="904" max="904" width="11.42578125" customWidth="1"/>
    <col min="906" max="909" width="11.42578125" customWidth="1"/>
    <col min="912" max="912" width="11.42578125" customWidth="1"/>
    <col min="915" max="915" width="11.42578125" customWidth="1"/>
    <col min="917" max="917" width="11.42578125" customWidth="1"/>
    <col min="920" max="920" width="11.42578125" customWidth="1"/>
    <col min="922" max="922" width="11.42578125" customWidth="1"/>
    <col min="924" max="925" width="11.42578125" customWidth="1"/>
    <col min="928" max="929" width="11.42578125" customWidth="1"/>
    <col min="933" max="933" width="11.42578125" customWidth="1"/>
    <col min="935" max="936" width="11.42578125" customWidth="1"/>
    <col min="941" max="941" width="11.42578125" customWidth="1"/>
    <col min="944" max="945" width="11.42578125" customWidth="1"/>
    <col min="948" max="949" width="11.42578125" customWidth="1"/>
    <col min="952" max="957" width="11.42578125" customWidth="1"/>
    <col min="959" max="975" width="11.42578125" customWidth="1"/>
    <col min="977" max="983" width="11.42578125" customWidth="1"/>
    <col min="985" max="1008" width="11.42578125" customWidth="1"/>
    <col min="1017" max="1034" width="11.42578125" customWidth="1"/>
    <col min="1037" max="1038" width="11.42578125" customWidth="1"/>
    <col min="1049" max="1056" width="11.42578125" customWidth="1"/>
    <col min="1058" max="1059" width="11.42578125" customWidth="1"/>
    <col min="1061" max="1061" width="11.42578125" customWidth="1"/>
    <col min="1064" max="1064" width="11.42578125" customWidth="1"/>
    <col min="1081" max="1090" width="11.42578125" customWidth="1"/>
    <col min="1093" max="1094" width="11.42578125" customWidth="1"/>
    <col min="1105" max="1106" width="11.42578125" customWidth="1"/>
    <col min="1109" max="1110" width="11.42578125" customWidth="1"/>
    <col min="1113" max="1120" width="11.42578125" customWidth="1"/>
    <col min="1138" max="1139" width="11.42578125" customWidth="1"/>
    <col min="1142" max="1143" width="11.42578125" customWidth="1"/>
    <col min="1145" max="1153" width="11.42578125" customWidth="1"/>
    <col min="1156" max="1157" width="11.42578125" customWidth="1"/>
    <col min="1159" max="1159" width="11.42578125" customWidth="1"/>
    <col min="1161" max="1161" width="11.42578125" customWidth="1"/>
    <col min="1163" max="1163" width="11.42578125" customWidth="1"/>
    <col min="1165" max="1166" width="11.42578125" customWidth="1"/>
    <col min="1169" max="1172" width="11.42578125" customWidth="1"/>
    <col min="1177" max="1186" width="11.42578125" customWidth="1"/>
    <col min="1189" max="1190" width="11.42578125" customWidth="1"/>
    <col min="1193" max="1194" width="11.42578125" customWidth="1"/>
    <col min="1198" max="1199" width="11.42578125" customWidth="1"/>
    <col min="1201" max="1202" width="11.42578125" customWidth="1"/>
    <col min="1205" max="1206" width="11.42578125" customWidth="1"/>
    <col min="1209" max="1218" width="11.42578125" customWidth="1"/>
    <col min="1221" max="1222" width="11.42578125" customWidth="1"/>
    <col min="1226" max="1227" width="11.42578125" customWidth="1"/>
    <col min="1230" max="1231" width="11.42578125" customWidth="1"/>
    <col min="1241" max="1248" width="11.42578125" customWidth="1"/>
    <col min="1251" max="1253" width="11.42578125" customWidth="1"/>
    <col min="1259" max="1261" width="11.42578125" customWidth="1"/>
    <col min="1267" max="1269" width="11.42578125" customWidth="1"/>
    <col min="1273" max="1280" width="11.42578125" customWidth="1"/>
    <col min="1283" max="1284" width="11.42578125" customWidth="1"/>
    <col min="1287" max="1289" width="11.42578125" customWidth="1"/>
    <col min="1292" max="1293" width="11.42578125" customWidth="1"/>
    <col min="1296" max="1296" width="11.42578125" customWidth="1"/>
    <col min="1305" max="1312" width="11.42578125" customWidth="1"/>
    <col min="1315" max="1316" width="11.42578125" customWidth="1"/>
    <col min="1319" max="1322" width="11.42578125" customWidth="1"/>
    <col min="1325" max="1326" width="11.42578125" customWidth="1"/>
    <col min="1329" max="1330" width="11.42578125" customWidth="1"/>
    <col min="1333" max="1334" width="11.42578125" customWidth="1"/>
    <col min="1337" max="1344" width="11.42578125" customWidth="1"/>
    <col min="1347" max="1348" width="11.42578125" customWidth="1"/>
    <col min="1351" max="1352" width="11.42578125" customWidth="1"/>
    <col min="1354" max="1355" width="11.42578125" customWidth="1"/>
    <col min="1358" max="1359" width="11.42578125" customWidth="1"/>
    <col min="1363" max="1364" width="11.42578125" customWidth="1"/>
    <col min="1367" max="1376" width="11.42578125" customWidth="1"/>
    <col min="1378" max="1379" width="11.42578125" customWidth="1"/>
    <col min="1382" max="1383" width="11.42578125" customWidth="1"/>
    <col min="1386" max="1387" width="11.42578125" customWidth="1"/>
    <col min="1390" max="1391" width="11.42578125" customWidth="1"/>
    <col min="1395" max="1396" width="11.42578125" customWidth="1"/>
    <col min="1399" max="1408" width="11.42578125" customWidth="1"/>
    <col min="1410" max="1411" width="11.42578125" customWidth="1"/>
    <col min="1414" max="1415" width="11.42578125" customWidth="1"/>
    <col min="1417" max="1417" width="11.42578125" customWidth="1"/>
    <col min="1420" max="1421" width="11.42578125" customWidth="1"/>
    <col min="1424" max="1424" width="11.42578125" customWidth="1"/>
    <col min="1427" max="1428" width="11.42578125" customWidth="1"/>
    <col min="1431" max="1440" width="11.42578125" customWidth="1"/>
    <col min="1442" max="1443" width="11.42578125" customWidth="1"/>
    <col min="1446" max="1447" width="11.42578125" customWidth="1"/>
    <col min="1449" max="1449" width="11.42578125" customWidth="1"/>
    <col min="1452" max="1453" width="11.42578125" customWidth="1"/>
    <col min="1456" max="1457" width="11.42578125" customWidth="1"/>
    <col min="1460" max="1461" width="11.42578125" customWidth="1"/>
    <col min="1464" max="1473" width="11.42578125" customWidth="1"/>
    <col min="1476" max="1477" width="11.42578125" customWidth="1"/>
    <col min="1480" max="1481" width="11.42578125" customWidth="1"/>
    <col min="1484" max="1485" width="11.42578125" customWidth="1"/>
    <col min="1488" max="1488" width="11.42578125" customWidth="1"/>
    <col min="1490" max="1491" width="11.42578125" customWidth="1"/>
    <col min="1494" max="1495" width="11.42578125" customWidth="1"/>
    <col min="1497" max="1505" width="11.42578125" customWidth="1"/>
    <col min="1508" max="1508" width="11.42578125" customWidth="1"/>
    <col min="1510" max="1511" width="11.42578125" customWidth="1"/>
    <col min="1513" max="1513" width="11.42578125" customWidth="1"/>
    <col min="1516" max="1516" width="11.42578125" customWidth="1"/>
    <col min="1518" max="1519" width="11.42578125" customWidth="1"/>
    <col min="1521" max="1521" width="11.42578125" customWidth="1"/>
    <col min="1524" max="1524" width="11.42578125" customWidth="1"/>
    <col min="1526" max="1527" width="11.42578125" customWidth="1"/>
    <col min="1529" max="1536" width="11.42578125" customWidth="1"/>
    <col min="1539" max="1540" width="11.42578125" customWidth="1"/>
    <col min="1543" max="1544" width="11.42578125" customWidth="1"/>
    <col min="1547" max="1548" width="11.42578125" customWidth="1"/>
    <col min="1551" max="1554" width="11.42578125" customWidth="1"/>
    <col min="1557" max="1558" width="11.42578125" customWidth="1"/>
    <col min="1561" max="1568" width="11.42578125" customWidth="1"/>
    <col min="1571" max="1572" width="11.42578125" customWidth="1"/>
    <col min="1575" max="1577" width="11.42578125" customWidth="1"/>
    <col min="1580" max="1581" width="11.42578125" customWidth="1"/>
    <col min="1584" max="1585" width="11.42578125" customWidth="1"/>
    <col min="1588" max="1589" width="11.42578125" customWidth="1"/>
    <col min="1592" max="1608" width="11.42578125" customWidth="1"/>
    <col min="1611" max="1612" width="11.42578125" customWidth="1"/>
    <col min="1615" max="1632" width="11.42578125" customWidth="1"/>
    <col min="1635" max="1636" width="11.42578125" customWidth="1"/>
    <col min="1639" max="1640" width="11.42578125" customWidth="1"/>
    <col min="1643" max="1644" width="11.42578125" customWidth="1"/>
    <col min="1647" max="1665" width="11.42578125" customWidth="1"/>
    <col min="1668" max="1669" width="11.42578125" customWidth="1"/>
    <col min="1672" max="1672" width="11.42578125" customWidth="1"/>
    <col min="1675" max="1676" width="11.42578125" customWidth="1"/>
    <col min="1679" max="1696" width="11.42578125" customWidth="1"/>
    <col min="1698" max="1699" width="11.42578125" customWidth="1"/>
    <col min="1702" max="1703" width="11.42578125" customWidth="1"/>
    <col min="1707" max="1708" width="11.42578125" customWidth="1"/>
    <col min="1711" max="1713" width="11.42578125" customWidth="1"/>
    <col min="1716" max="1717" width="11.42578125" customWidth="1"/>
    <col min="1720" max="1728" width="11.42578125" customWidth="1"/>
    <col min="1731" max="1732" width="11.42578125" customWidth="1"/>
    <col min="1735" max="1736" width="11.42578125" customWidth="1"/>
    <col min="1739" max="1740" width="11.42578125" customWidth="1"/>
    <col min="1743" max="1744" width="11.42578125" customWidth="1"/>
    <col min="1746" max="1747" width="11.42578125" customWidth="1"/>
    <col min="1750" max="1751" width="11.42578125" customWidth="1"/>
    <col min="1753" max="1761" width="11.42578125" customWidth="1"/>
    <col min="1763" max="1766" width="11.42578125" customWidth="1"/>
    <col min="1768" max="1769" width="11.42578125" customWidth="1"/>
    <col min="1771" max="1774" width="11.42578125" customWidth="1"/>
    <col min="1776" max="1777" width="11.42578125" customWidth="1"/>
    <col min="1779" max="1782" width="11.42578125" customWidth="1"/>
    <col min="1784" max="1792" width="11.42578125" customWidth="1"/>
    <col min="1794" max="1795" width="11.42578125" customWidth="1"/>
    <col min="1801" max="1802" width="11.42578125" customWidth="1"/>
    <col min="1805" max="1805" width="11.42578125" customWidth="1"/>
    <col min="1807" max="1807" width="11.42578125" customWidth="1"/>
    <col min="1810" max="1847" width="11.42578125" customWidth="1"/>
    <col min="1849" max="1852" width="11.42578125" customWidth="1"/>
    <col min="1855" max="1859" width="11.42578125" customWidth="1"/>
    <col min="1862" max="1862" width="11.42578125" customWidth="1"/>
    <col min="1864" max="1866" width="11.42578125" customWidth="1"/>
    <col min="1868" max="1873" width="11.42578125" customWidth="1"/>
    <col min="1875" max="1875" width="11.42578125" customWidth="1"/>
    <col min="1877" max="1878" width="11.42578125" customWidth="1"/>
    <col min="1881" max="1881" width="11.42578125" customWidth="1"/>
    <col min="1885" max="1885" width="11.42578125" customWidth="1"/>
    <col min="1888" max="1888" width="11.42578125" customWidth="1"/>
    <col min="1890" max="1890" width="11.42578125" customWidth="1"/>
    <col min="1892" max="1892" width="11.42578125" customWidth="1"/>
    <col min="1894" max="1894" width="11.42578125" customWidth="1"/>
    <col min="1896" max="1897" width="11.42578125" customWidth="1"/>
    <col min="1899" max="1899" width="11.42578125" customWidth="1"/>
    <col min="1902" max="1903" width="11.42578125" customWidth="1"/>
    <col min="1905" max="1905" width="11.42578125" customWidth="1"/>
    <col min="1908" max="1945" width="11.42578125" customWidth="1"/>
    <col min="1948" max="1949" width="11.42578125" customWidth="1"/>
    <col min="1953" max="1953" width="11.42578125" customWidth="1"/>
    <col min="1955" max="1957" width="11.42578125" customWidth="1"/>
    <col min="1959" max="2000" width="11.42578125" customWidth="1"/>
    <col min="2003" max="2003" width="11.42578125" customWidth="1"/>
    <col min="2006" max="2007" width="11.42578125" customWidth="1"/>
    <col min="2010" max="2011" width="11.42578125" customWidth="1"/>
    <col min="2013" max="2014" width="11.42578125" customWidth="1"/>
    <col min="2017" max="2017" width="11.42578125" customWidth="1"/>
    <col min="2020" max="2020" width="11.42578125" customWidth="1"/>
    <col min="2022" max="2022" width="11.42578125" customWidth="1"/>
    <col min="2024" max="2025" width="11.42578125" customWidth="1"/>
    <col min="2028" max="2028" width="11.42578125" customWidth="1"/>
    <col min="2030" max="2031" width="11.42578125" customWidth="1"/>
    <col min="2035" max="2041" width="11.42578125" customWidth="1"/>
    <col min="2044" max="2045" width="11.42578125" customWidth="1"/>
    <col min="2049" max="2049" width="11.42578125" customWidth="1"/>
    <col min="2051" max="2053" width="11.42578125" customWidth="1"/>
    <col min="2055" max="2072" width="11.42578125" customWidth="1"/>
    <col min="2074" max="2074" width="11.42578125" customWidth="1"/>
    <col min="2076" max="2077" width="11.42578125" customWidth="1"/>
    <col min="2081" max="2081" width="11.42578125" customWidth="1"/>
    <col min="2083" max="2085" width="11.42578125" customWidth="1"/>
    <col min="2087" max="2105" width="11.42578125" customWidth="1"/>
    <col min="2108" max="2109" width="11.42578125" customWidth="1"/>
    <col min="2113" max="2113" width="11.42578125" customWidth="1"/>
    <col min="2115" max="2117" width="11.42578125" customWidth="1"/>
    <col min="2119" max="2137" width="11.42578125" customWidth="1"/>
    <col min="2140" max="2141" width="11.42578125" customWidth="1"/>
    <col min="2145" max="2145" width="11.42578125" customWidth="1"/>
    <col min="2147" max="2149" width="11.42578125" customWidth="1"/>
    <col min="2151" max="2163" width="11.42578125" customWidth="1"/>
    <col min="2168" max="2172" width="11.42578125" customWidth="1"/>
    <col min="2174" max="2178" width="11.42578125" customWidth="1"/>
    <col min="2180" max="2180" width="11.42578125" customWidth="1"/>
    <col min="2182" max="2182" width="11.42578125" customWidth="1"/>
    <col min="2184" max="2186" width="11.42578125" customWidth="1"/>
    <col min="2188" max="2197" width="11.42578125" customWidth="1"/>
    <col min="2199" max="2203" width="11.42578125" customWidth="1"/>
    <col min="2206" max="2208" width="11.42578125" customWidth="1"/>
    <col min="2210" max="2211" width="11.42578125" customWidth="1"/>
    <col min="2217" max="2218" width="11.42578125" customWidth="1"/>
    <col min="2221" max="2221" width="11.42578125" customWidth="1"/>
    <col min="2223" max="2223" width="11.42578125" customWidth="1"/>
    <col min="2225" max="2234" width="11.42578125" customWidth="1"/>
    <col min="2240" max="2240" width="11.42578125" customWidth="1"/>
    <col min="2242" max="2244" width="11.42578125" customWidth="1"/>
    <col min="2246" max="2257" width="11.42578125" customWidth="1"/>
    <col min="2260" max="2266" width="11.42578125" customWidth="1"/>
    <col min="2269" max="2269" width="11.42578125" customWidth="1"/>
    <col min="2273" max="2273" width="11.42578125" customWidth="1"/>
    <col min="2276" max="2276" width="11.42578125" customWidth="1"/>
    <col min="2278" max="2278" width="11.42578125" customWidth="1"/>
    <col min="2280" max="2281" width="11.42578125" customWidth="1"/>
    <col min="2284" max="2284" width="11.42578125" customWidth="1"/>
    <col min="2286" max="2287" width="11.42578125" customWidth="1"/>
    <col min="2289" max="2293" width="11.42578125" customWidth="1"/>
    <col min="2295" max="2299" width="11.42578125" customWidth="1"/>
    <col min="2302" max="2304" width="11.42578125" customWidth="1"/>
    <col min="2306" max="2307" width="11.42578125" customWidth="1"/>
    <col min="2313" max="2314" width="11.42578125" customWidth="1"/>
    <col min="2317" max="2317" width="11.42578125" customWidth="1"/>
    <col min="2319" max="2319" width="11.42578125" customWidth="1"/>
    <col min="2321" max="2328" width="11.42578125" customWidth="1"/>
    <col min="2332" max="2333" width="11.42578125" customWidth="1"/>
    <col min="2337" max="2337" width="11.42578125" customWidth="1"/>
    <col min="2339" max="2341" width="11.42578125" customWidth="1"/>
    <col min="2343" max="2384" width="11.42578125" customWidth="1"/>
    <col min="2387" max="2387" width="11.42578125" customWidth="1"/>
    <col min="2390" max="2391" width="11.42578125" customWidth="1"/>
    <col min="2394" max="2395" width="11.42578125" customWidth="1"/>
    <col min="2397" max="2398" width="11.42578125" customWidth="1"/>
    <col min="2401" max="2401" width="11.42578125" customWidth="1"/>
    <col min="2404" max="2404" width="11.42578125" customWidth="1"/>
    <col min="2406" max="2406" width="11.42578125" customWidth="1"/>
    <col min="2408" max="2409" width="11.42578125" customWidth="1"/>
    <col min="2412" max="2412" width="11.42578125" customWidth="1"/>
    <col min="2414" max="2415" width="11.42578125" customWidth="1"/>
    <col min="2419" max="2424" width="11.42578125" customWidth="1"/>
    <col min="2428" max="2429" width="11.42578125" customWidth="1"/>
    <col min="2433" max="2433" width="11.42578125" customWidth="1"/>
    <col min="2435" max="2437" width="11.42578125" customWidth="1"/>
    <col min="2439" max="2457" width="11.42578125" customWidth="1"/>
    <col min="2460" max="2461" width="11.42578125" customWidth="1"/>
    <col min="2465" max="2465" width="11.42578125" customWidth="1"/>
    <col min="2467" max="2469" width="11.42578125" customWidth="1"/>
    <col min="2471" max="2488" width="11.42578125" customWidth="1"/>
    <col min="2492" max="2493" width="11.42578125" customWidth="1"/>
    <col min="2497" max="2497" width="11.42578125" customWidth="1"/>
    <col min="2499" max="2501" width="11.42578125" customWidth="1"/>
    <col min="2503" max="2520" width="11.42578125" customWidth="1"/>
    <col min="2524" max="2525" width="11.42578125" customWidth="1"/>
    <col min="2529" max="2529" width="11.42578125" customWidth="1"/>
    <col min="2531" max="2533" width="11.42578125" customWidth="1"/>
    <col min="2535" max="2547" width="11.42578125" customWidth="1"/>
    <col min="2552" max="2556" width="11.42578125" customWidth="1"/>
    <col min="2558" max="2562" width="11.42578125" customWidth="1"/>
    <col min="2564" max="2564" width="11.42578125" customWidth="1"/>
    <col min="2566" max="2566" width="11.42578125" customWidth="1"/>
    <col min="2568" max="2570" width="11.42578125" customWidth="1"/>
    <col min="2572" max="2579" width="11.42578125" customWidth="1"/>
    <col min="2584" max="2588" width="11.42578125" customWidth="1"/>
    <col min="2590" max="2594" width="11.42578125" customWidth="1"/>
    <col min="2596" max="2596" width="11.42578125" customWidth="1"/>
    <col min="2598" max="2598" width="11.42578125" customWidth="1"/>
    <col min="2600" max="2602" width="11.42578125" customWidth="1"/>
    <col min="2604" max="2616" width="11.42578125" customWidth="1"/>
    <col min="2618" max="2618" width="11.42578125" customWidth="1"/>
    <col min="2620" max="2621" width="11.42578125" customWidth="1"/>
    <col min="2625" max="2625" width="11.42578125" customWidth="1"/>
    <col min="2627" max="2629" width="11.42578125" customWidth="1"/>
    <col min="2631" max="2648" width="11.42578125" customWidth="1"/>
    <col min="2650" max="2650" width="11.42578125" customWidth="1"/>
    <col min="2652" max="2653" width="11.42578125" customWidth="1"/>
    <col min="2657" max="2657" width="11.42578125" customWidth="1"/>
    <col min="2659" max="2661" width="11.42578125" customWidth="1"/>
    <col min="2663" max="2675" width="11.42578125" customWidth="1"/>
    <col min="2680" max="2684" width="11.42578125" customWidth="1"/>
    <col min="2686" max="2690" width="11.42578125" customWidth="1"/>
    <col min="2692" max="2692" width="11.42578125" customWidth="1"/>
    <col min="2694" max="2694" width="11.42578125" customWidth="1"/>
    <col min="2696" max="2698" width="11.42578125" customWidth="1"/>
    <col min="2700" max="2706" width="11.42578125" customWidth="1"/>
    <col min="2708" max="2709" width="11.42578125" customWidth="1"/>
    <col min="2711" max="2711" width="11.42578125" customWidth="1"/>
    <col min="2714" max="2715" width="11.42578125" customWidth="1"/>
    <col min="2717" max="2717" width="11.42578125" customWidth="1"/>
    <col min="2719" max="2719" width="11.42578125" customWidth="1"/>
    <col min="2735" max="2735" width="11.42578125" customWidth="1"/>
    <col min="2739" max="2744" width="11.42578125" customWidth="1"/>
    <col min="2748" max="2749" width="11.42578125" customWidth="1"/>
    <col min="2753" max="2753" width="11.42578125" customWidth="1"/>
    <col min="2755" max="2757" width="11.42578125" customWidth="1"/>
    <col min="2759" max="2776" width="11.42578125" customWidth="1"/>
    <col min="2778" max="2808" width="11.42578125" customWidth="1"/>
    <col min="2812" max="2813" width="11.42578125" customWidth="1"/>
    <col min="2817" max="2817" width="11.42578125" customWidth="1"/>
    <col min="2819" max="2821" width="11.42578125" customWidth="1"/>
    <col min="2823" max="2837" width="11.42578125" customWidth="1"/>
    <col min="2840" max="2845" width="11.42578125" customWidth="1"/>
    <col min="2847" max="2866" width="11.42578125" customWidth="1"/>
    <col min="2872" max="2876" width="11.42578125" customWidth="1"/>
    <col min="2878" max="2882" width="11.42578125" customWidth="1"/>
    <col min="2884" max="2884" width="11.42578125" customWidth="1"/>
    <col min="2886" max="2886" width="11.42578125" customWidth="1"/>
    <col min="2888" max="2890" width="11.42578125" customWidth="1"/>
    <col min="2892" max="2931" width="11.42578125" customWidth="1"/>
    <col min="2933" max="2933" width="11.42578125" customWidth="1"/>
    <col min="2936" max="2940" width="11.42578125" customWidth="1"/>
    <col min="2942" max="2946" width="11.42578125" customWidth="1"/>
    <col min="2948" max="2948" width="11.42578125" customWidth="1"/>
    <col min="2950" max="2950" width="11.42578125" customWidth="1"/>
    <col min="2952" max="2952" width="11.42578125" customWidth="1"/>
    <col min="2954" max="2959" width="11.42578125" customWidth="1"/>
    <col min="2961" max="2963" width="11.42578125" customWidth="1"/>
    <col min="2968" max="2972" width="11.42578125" customWidth="1"/>
    <col min="2974" max="2978" width="11.42578125" customWidth="1"/>
    <col min="2980" max="2980" width="11.42578125" customWidth="1"/>
    <col min="2982" max="2982" width="11.42578125" customWidth="1"/>
    <col min="2984" max="2986" width="11.42578125" customWidth="1"/>
    <col min="2988" max="3001" width="11.42578125" customWidth="1"/>
    <col min="3004" max="3005" width="11.42578125" customWidth="1"/>
    <col min="3009" max="3009" width="11.42578125" customWidth="1"/>
    <col min="3011" max="3013" width="11.42578125" customWidth="1"/>
    <col min="3015" max="3033" width="11.42578125" customWidth="1"/>
    <col min="3036" max="3037" width="11.42578125" customWidth="1"/>
    <col min="3041" max="3041" width="11.42578125" customWidth="1"/>
    <col min="3043" max="3045" width="11.42578125" customWidth="1"/>
    <col min="3047" max="3059" width="11.42578125" customWidth="1"/>
    <col min="3062" max="3062" width="11.42578125" customWidth="1"/>
    <col min="3066" max="3067" width="11.42578125" customWidth="1"/>
    <col min="3069" max="3069" width="11.42578125" customWidth="1"/>
    <col min="3071" max="3071" width="11.42578125" customWidth="1"/>
    <col min="3087" max="3087" width="11.42578125" customWidth="1"/>
    <col min="3089" max="3090" width="11.42578125" customWidth="1"/>
    <col min="3092" max="3092" width="11.42578125" customWidth="1"/>
    <col min="3094" max="3094" width="11.42578125" customWidth="1"/>
    <col min="3098" max="3099" width="11.42578125" customWidth="1"/>
    <col min="3101" max="3101" width="11.42578125" customWidth="1"/>
    <col min="3103" max="3103" width="11.42578125" customWidth="1"/>
    <col min="3119" max="3119" width="11.42578125" customWidth="1"/>
    <col min="3121" max="3154" width="11.42578125" customWidth="1"/>
    <col min="3159" max="3160" width="11.42578125" customWidth="1"/>
    <col min="3162" max="3162" width="11.42578125" customWidth="1"/>
    <col min="3165" max="3168" width="11.42578125" customWidth="1"/>
    <col min="3170" max="3170" width="11.42578125" customWidth="1"/>
    <col min="3172" max="3172" width="11.42578125" customWidth="1"/>
    <col min="3174" max="3174" width="11.42578125" customWidth="1"/>
    <col min="3176" max="3177" width="11.42578125" customWidth="1"/>
    <col min="3179" max="3179" width="11.42578125" customWidth="1"/>
    <col min="3182" max="3183" width="11.42578125" customWidth="1"/>
    <col min="3185" max="3187" width="11.42578125" customWidth="1"/>
    <col min="3189" max="3189" width="11.42578125" customWidth="1"/>
    <col min="3192" max="3196" width="11.42578125" customWidth="1"/>
    <col min="3198" max="3202" width="11.42578125" customWidth="1"/>
    <col min="3204" max="3204" width="11.42578125" customWidth="1"/>
    <col min="3206" max="3206" width="11.42578125" customWidth="1"/>
    <col min="3208" max="3210" width="11.42578125" customWidth="1"/>
    <col min="3212" max="3222" width="11.42578125" customWidth="1"/>
    <col min="3224" max="3228" width="11.42578125" customWidth="1"/>
    <col min="3230" max="3234" width="11.42578125" customWidth="1"/>
    <col min="3236" max="3236" width="11.42578125" customWidth="1"/>
    <col min="3238" max="3238" width="11.42578125" customWidth="1"/>
    <col min="3240" max="3242" width="11.42578125" customWidth="1"/>
    <col min="3244" max="3251" width="11.42578125" customWidth="1"/>
    <col min="3254" max="3257" width="11.42578125" customWidth="1"/>
    <col min="3259" max="3259" width="11.42578125" customWidth="1"/>
    <col min="3261" max="3261" width="11.42578125" customWidth="1"/>
    <col min="3263" max="3263" width="11.42578125" customWidth="1"/>
    <col min="3279" max="3279" width="11.42578125" customWidth="1"/>
    <col min="3281" max="3282" width="11.42578125" customWidth="1"/>
    <col min="3285" max="3286" width="11.42578125" customWidth="1"/>
    <col min="3288" max="3290" width="11.42578125" customWidth="1"/>
    <col min="3293" max="3294" width="11.42578125" customWidth="1"/>
    <col min="3297" max="3297" width="11.42578125" customWidth="1"/>
    <col min="3300" max="3300" width="11.42578125" customWidth="1"/>
    <col min="3302" max="3302" width="11.42578125" customWidth="1"/>
    <col min="3304" max="3305" width="11.42578125" customWidth="1"/>
    <col min="3308" max="3308" width="11.42578125" customWidth="1"/>
    <col min="3310" max="3311" width="11.42578125" customWidth="1"/>
    <col min="3313" max="3315" width="11.42578125" customWidth="1"/>
    <col min="3317" max="3317" width="11.42578125" customWidth="1"/>
    <col min="3320" max="3324" width="11.42578125" customWidth="1"/>
    <col min="3326" max="3330" width="11.42578125" customWidth="1"/>
    <col min="3332" max="3332" width="11.42578125" customWidth="1"/>
    <col min="3334" max="3334" width="11.42578125" customWidth="1"/>
    <col min="3336" max="3338" width="11.42578125" customWidth="1"/>
    <col min="3340" max="3352" width="11.42578125" customWidth="1"/>
    <col min="3354" max="3385" width="11.42578125" customWidth="1"/>
    <col min="3387" max="3387" width="11.42578125" customWidth="1"/>
    <col min="3389" max="3389" width="11.42578125" customWidth="1"/>
    <col min="3391" max="3391" width="11.42578125" customWidth="1"/>
    <col min="3407" max="3407" width="11.42578125" customWidth="1"/>
    <col min="3409" max="3443" width="11.42578125" customWidth="1"/>
    <col min="3445" max="3449" width="11.42578125" customWidth="1"/>
    <col min="3451" max="3451" width="11.42578125" customWidth="1"/>
    <col min="3453" max="3453" width="11.42578125" customWidth="1"/>
    <col min="3455" max="3455" width="11.42578125" customWidth="1"/>
    <col min="3471" max="3471" width="11.42578125" customWidth="1"/>
    <col min="3473" max="3474" width="11.42578125" customWidth="1"/>
    <col min="3476" max="3481" width="11.42578125" customWidth="1"/>
    <col min="3483" max="3483" width="11.42578125" customWidth="1"/>
    <col min="3485" max="3485" width="11.42578125" customWidth="1"/>
    <col min="3487" max="3487" width="11.42578125" customWidth="1"/>
    <col min="3503" max="3503" width="11.42578125" customWidth="1"/>
    <col min="3505" max="3536" width="11.42578125" customWidth="1"/>
    <col min="3540" max="3601" width="11.42578125" customWidth="1"/>
    <col min="3603" max="3603" width="11.42578125" customWidth="1"/>
    <col min="3606" max="3608" width="11.42578125" customWidth="1"/>
    <col min="3611" max="3611" width="11.42578125" customWidth="1"/>
    <col min="3613" max="3614" width="11.42578125" customWidth="1"/>
    <col min="3617" max="3617" width="11.42578125" customWidth="1"/>
    <col min="3620" max="3620" width="11.42578125" customWidth="1"/>
    <col min="3622" max="3622" width="11.42578125" customWidth="1"/>
    <col min="3624" max="3625" width="11.42578125" customWidth="1"/>
    <col min="3628" max="3628" width="11.42578125" customWidth="1"/>
    <col min="3630" max="3631" width="11.42578125" customWidth="1"/>
    <col min="3633" max="3635" width="11.42578125" customWidth="1"/>
    <col min="3638" max="3641" width="11.42578125" customWidth="1"/>
    <col min="3643" max="3643" width="11.42578125" customWidth="1"/>
    <col min="3645" max="3645" width="11.42578125" customWidth="1"/>
    <col min="3647" max="3647" width="11.42578125" customWidth="1"/>
    <col min="3663" max="3663" width="11.42578125" customWidth="1"/>
    <col min="3665" max="3665" width="11.42578125" customWidth="1"/>
    <col min="3674" max="3674" width="11.42578125" customWidth="1"/>
    <col min="3677" max="3680" width="11.42578125" customWidth="1"/>
    <col min="3682" max="3682" width="11.42578125" customWidth="1"/>
    <col min="3684" max="3684" width="11.42578125" customWidth="1"/>
    <col min="3686" max="3686" width="11.42578125" customWidth="1"/>
    <col min="3688" max="3689" width="11.42578125" customWidth="1"/>
    <col min="3691" max="3691" width="11.42578125" customWidth="1"/>
    <col min="3694" max="3695" width="11.42578125" customWidth="1"/>
    <col min="3697" max="3697" width="11.42578125" customWidth="1"/>
    <col min="3699" max="3728" width="11.42578125" customWidth="1"/>
    <col min="3730" max="3762" width="11.42578125" customWidth="1"/>
    <col min="3765" max="3765" width="11.42578125" customWidth="1"/>
    <col min="3767" max="3772" width="11.42578125" customWidth="1"/>
    <col min="3774" max="3778" width="11.42578125" customWidth="1"/>
    <col min="3780" max="3780" width="11.42578125" customWidth="1"/>
    <col min="3782" max="3782" width="11.42578125" customWidth="1"/>
    <col min="3784" max="3786" width="11.42578125" customWidth="1"/>
    <col min="3788" max="3794" width="11.42578125" customWidth="1"/>
    <col min="3799" max="3800" width="11.42578125" customWidth="1"/>
    <col min="3802" max="3802" width="11.42578125" customWidth="1"/>
    <col min="3805" max="3808" width="11.42578125" customWidth="1"/>
    <col min="3810" max="3810" width="11.42578125" customWidth="1"/>
    <col min="3812" max="3812" width="11.42578125" customWidth="1"/>
    <col min="3814" max="3814" width="11.42578125" customWidth="1"/>
    <col min="3816" max="3817" width="11.42578125" customWidth="1"/>
    <col min="3819" max="3819" width="11.42578125" customWidth="1"/>
    <col min="3822" max="3823" width="11.42578125" customWidth="1"/>
    <col min="3825" max="3827" width="11.42578125" customWidth="1"/>
    <col min="3829" max="3829" width="11.42578125" customWidth="1"/>
    <col min="3832" max="3836" width="11.42578125" customWidth="1"/>
    <col min="3838" max="3842" width="11.42578125" customWidth="1"/>
    <col min="3844" max="3844" width="11.42578125" customWidth="1"/>
    <col min="3846" max="3846" width="11.42578125" customWidth="1"/>
    <col min="3848" max="3850" width="11.42578125" customWidth="1"/>
    <col min="3852" max="3862" width="11.42578125" customWidth="1"/>
    <col min="3864" max="3868" width="11.42578125" customWidth="1"/>
    <col min="3870" max="3874" width="11.42578125" customWidth="1"/>
    <col min="3876" max="3876" width="11.42578125" customWidth="1"/>
    <col min="3878" max="3878" width="11.42578125" customWidth="1"/>
    <col min="3880" max="3882" width="11.42578125" customWidth="1"/>
    <col min="3884" max="3891" width="11.42578125" customWidth="1"/>
    <col min="3893" max="3894" width="11.42578125" customWidth="1"/>
    <col min="3896" max="3897" width="11.42578125" customWidth="1"/>
    <col min="3899" max="3899" width="11.42578125" customWidth="1"/>
    <col min="3901" max="3901" width="11.42578125" customWidth="1"/>
    <col min="3903" max="3903" width="11.42578125" customWidth="1"/>
    <col min="3919" max="3919" width="11.42578125" customWidth="1"/>
    <col min="3921" max="3922" width="11.42578125" customWidth="1"/>
    <col min="3924" max="3925" width="11.42578125" customWidth="1"/>
    <col min="3927" max="3927" width="11.42578125" customWidth="1"/>
    <col min="3930" max="3930" width="11.42578125" customWidth="1"/>
    <col min="3933" max="3936" width="11.42578125" customWidth="1"/>
    <col min="3938" max="3938" width="11.42578125" customWidth="1"/>
    <col min="3940" max="3940" width="11.42578125" customWidth="1"/>
    <col min="3942" max="3942" width="11.42578125" customWidth="1"/>
    <col min="3944" max="3945" width="11.42578125" customWidth="1"/>
    <col min="3947" max="3947" width="11.42578125" customWidth="1"/>
    <col min="3950" max="3951" width="11.42578125" customWidth="1"/>
    <col min="3953" max="3964" width="11.42578125" customWidth="1"/>
    <col min="3966" max="3970" width="11.42578125" customWidth="1"/>
    <col min="3972" max="3972" width="11.42578125" customWidth="1"/>
    <col min="3974" max="3974" width="11.42578125" customWidth="1"/>
    <col min="3976" max="3978" width="11.42578125" customWidth="1"/>
    <col min="3980" max="3989" width="11.42578125" customWidth="1"/>
    <col min="3991" max="3991" width="11.42578125" customWidth="1"/>
    <col min="3993" max="3996" width="11.42578125" customWidth="1"/>
    <col min="3998" max="4002" width="11.42578125" customWidth="1"/>
    <col min="4004" max="4004" width="11.42578125" customWidth="1"/>
    <col min="4006" max="4006" width="11.42578125" customWidth="1"/>
    <col min="4008" max="4010" width="11.42578125" customWidth="1"/>
    <col min="4012" max="4019" width="11.42578125" customWidth="1"/>
    <col min="4021" max="4022" width="11.42578125" customWidth="1"/>
    <col min="4024" max="4025" width="11.42578125" customWidth="1"/>
    <col min="4027" max="4027" width="11.42578125" customWidth="1"/>
    <col min="4029" max="4029" width="11.42578125" customWidth="1"/>
    <col min="4031" max="4031" width="11.42578125" customWidth="1"/>
    <col min="4047" max="4047" width="11.42578125" customWidth="1"/>
    <col min="4049" max="4049" width="11.42578125" customWidth="1"/>
    <col min="4051" max="4051" width="11.42578125" customWidth="1"/>
    <col min="4053" max="4053" width="11.42578125" customWidth="1"/>
    <col min="4055" max="4055" width="11.42578125" customWidth="1"/>
    <col min="4057" max="4058" width="11.42578125" customWidth="1"/>
    <col min="4061" max="4064" width="11.42578125" customWidth="1"/>
    <col min="4066" max="4066" width="11.42578125" customWidth="1"/>
    <col min="4068" max="4068" width="11.42578125" customWidth="1"/>
    <col min="4070" max="4070" width="11.42578125" customWidth="1"/>
    <col min="4072" max="4073" width="11.42578125" customWidth="1"/>
    <col min="4075" max="4075" width="11.42578125" customWidth="1"/>
    <col min="4078" max="4079" width="11.42578125" customWidth="1"/>
    <col min="4081" max="4092" width="11.42578125" customWidth="1"/>
    <col min="4094" max="4098" width="11.42578125" customWidth="1"/>
    <col min="4100" max="4100" width="11.42578125" customWidth="1"/>
    <col min="4102" max="4102" width="11.42578125" customWidth="1"/>
    <col min="4104" max="4106" width="11.42578125" customWidth="1"/>
    <col min="4108" max="4117" width="11.42578125" customWidth="1"/>
    <col min="4119" max="4119" width="11.42578125" customWidth="1"/>
    <col min="4121" max="4150" width="11.42578125" customWidth="1"/>
    <col min="4152" max="4156" width="11.42578125" customWidth="1"/>
    <col min="4158" max="4162" width="11.42578125" customWidth="1"/>
    <col min="4164" max="4164" width="11.42578125" customWidth="1"/>
    <col min="4166" max="4166" width="11.42578125" customWidth="1"/>
    <col min="4168" max="4170" width="11.42578125" customWidth="1"/>
    <col min="4172" max="4188" width="11.42578125" customWidth="1"/>
    <col min="4190" max="4194" width="11.42578125" customWidth="1"/>
    <col min="4196" max="4196" width="11.42578125" customWidth="1"/>
    <col min="4198" max="4198" width="11.42578125" customWidth="1"/>
    <col min="4200" max="4202" width="11.42578125" customWidth="1"/>
    <col min="4204" max="4241" width="11.42578125" customWidth="1"/>
    <col min="4248" max="4250" width="11.42578125" customWidth="1"/>
    <col min="4253" max="4254" width="11.42578125" customWidth="1"/>
    <col min="4256" max="4275" width="11.42578125" customWidth="1"/>
    <col min="4277" max="4277" width="11.42578125" customWidth="1"/>
    <col min="4280" max="4281" width="11.42578125" customWidth="1"/>
    <col min="4283" max="4283" width="11.42578125" customWidth="1"/>
    <col min="4285" max="4285" width="11.42578125" customWidth="1"/>
    <col min="4287" max="4287" width="11.42578125" customWidth="1"/>
    <col min="4303" max="4303" width="11.42578125" customWidth="1"/>
    <col min="4311" max="4315" width="11.42578125" customWidth="1"/>
    <col min="4319" max="4319" width="11.42578125" customWidth="1"/>
    <col min="4322" max="4322" width="11.42578125" customWidth="1"/>
    <col min="4324" max="4324" width="11.42578125" customWidth="1"/>
    <col min="4326" max="4326" width="11.42578125" customWidth="1"/>
    <col min="4328" max="4329" width="11.42578125" customWidth="1"/>
    <col min="4331" max="4331" width="11.42578125" customWidth="1"/>
    <col min="4334" max="4335" width="11.42578125" customWidth="1"/>
    <col min="4337" max="4348" width="11.42578125" customWidth="1"/>
    <col min="4350" max="4354" width="11.42578125" customWidth="1"/>
    <col min="4356" max="4356" width="11.42578125" customWidth="1"/>
    <col min="4358" max="4358" width="11.42578125" customWidth="1"/>
    <col min="4360" max="4362" width="11.42578125" customWidth="1"/>
    <col min="4364" max="4373" width="11.42578125" customWidth="1"/>
    <col min="4376" max="4377" width="11.42578125" customWidth="1"/>
    <col min="4379" max="4379" width="11.42578125" customWidth="1"/>
    <col min="4381" max="4381" width="11.42578125" customWidth="1"/>
    <col min="4383" max="4383" width="11.42578125" customWidth="1"/>
    <col min="4385" max="4390" width="11.42578125" customWidth="1"/>
    <col min="4392" max="4392" width="11.42578125" customWidth="1"/>
    <col min="4394" max="4394" width="11.42578125" customWidth="1"/>
    <col min="4396" max="4400" width="11.42578125" customWidth="1"/>
    <col min="4403" max="4434" width="11.42578125" customWidth="1"/>
    <col min="4436" max="4480" width="11.42578125" customWidth="1"/>
    <col min="4495" max="4495" width="11.42578125" customWidth="1"/>
    <col min="4497" max="4499" width="11.42578125" customWidth="1"/>
    <col min="4505" max="4506" width="11.42578125" customWidth="1"/>
    <col min="4508" max="4508" width="11.42578125" customWidth="1"/>
    <col min="4511" max="4511" width="11.42578125" customWidth="1"/>
    <col min="4527" max="4527" width="11.42578125" customWidth="1"/>
    <col min="4529" max="4531" width="11.42578125" customWidth="1"/>
    <col min="4536" max="4537" width="11.42578125" customWidth="1"/>
    <col min="4539" max="4539" width="11.42578125" customWidth="1"/>
    <col min="4541" max="4541" width="11.42578125" customWidth="1"/>
    <col min="4543" max="4543" width="11.42578125" customWidth="1"/>
    <col min="4559" max="4559" width="11.42578125" customWidth="1"/>
    <col min="4561" max="4561" width="11.42578125" customWidth="1"/>
    <col min="4563" max="4563" width="11.42578125" customWidth="1"/>
    <col min="4566" max="4567" width="11.42578125" customWidth="1"/>
    <col min="4572" max="4572" width="11.42578125" customWidth="1"/>
    <col min="4575" max="4575" width="11.42578125" customWidth="1"/>
    <col min="4578" max="4578" width="11.42578125" customWidth="1"/>
    <col min="4580" max="4580" width="11.42578125" customWidth="1"/>
    <col min="4582" max="4582" width="11.42578125" customWidth="1"/>
    <col min="4584" max="4585" width="11.42578125" customWidth="1"/>
    <col min="4587" max="4587" width="11.42578125" customWidth="1"/>
    <col min="4590" max="4591" width="11.42578125" customWidth="1"/>
    <col min="4593" max="4604" width="11.42578125" customWidth="1"/>
    <col min="4606" max="4610" width="11.42578125" customWidth="1"/>
    <col min="4612" max="4612" width="11.42578125" customWidth="1"/>
    <col min="4614" max="4614" width="11.42578125" customWidth="1"/>
    <col min="4616" max="4618" width="11.42578125" customWidth="1"/>
    <col min="4620" max="4659" width="11.42578125" customWidth="1"/>
    <col min="4661" max="4661" width="11.42578125" customWidth="1"/>
    <col min="4663" max="4665" width="11.42578125" customWidth="1"/>
    <col min="4667" max="4668" width="11.42578125" customWidth="1"/>
    <col min="4671" max="4671" width="11.42578125" customWidth="1"/>
    <col min="4687" max="4687" width="11.42578125" customWidth="1"/>
    <col min="4689" max="4690" width="11.42578125" customWidth="1"/>
    <col min="4692" max="4693" width="11.42578125" customWidth="1"/>
    <col min="4697" max="4698" width="11.42578125" customWidth="1"/>
    <col min="4700" max="4700" width="11.42578125" customWidth="1"/>
    <col min="4702" max="4705" width="11.42578125" customWidth="1"/>
    <col min="4708" max="4708" width="11.42578125" customWidth="1"/>
    <col min="4710" max="4710" width="11.42578125" customWidth="1"/>
    <col min="4712" max="4713" width="11.42578125" customWidth="1"/>
    <col min="4715" max="4715" width="11.42578125" customWidth="1"/>
    <col min="4718" max="4719" width="11.42578125" customWidth="1"/>
    <col min="4721" max="4723" width="11.42578125" customWidth="1"/>
    <col min="4725" max="4730" width="11.42578125" customWidth="1"/>
    <col min="4733" max="4733" width="11.42578125" customWidth="1"/>
    <col min="4735" max="4735" width="11.42578125" customWidth="1"/>
    <col min="4751" max="4751" width="11.42578125" customWidth="1"/>
    <col min="4753" max="4753" width="11.42578125" customWidth="1"/>
    <col min="4755" max="4755" width="11.42578125" customWidth="1"/>
    <col min="4761" max="4761" width="11.42578125" customWidth="1"/>
    <col min="4763" max="4764" width="11.42578125" customWidth="1"/>
    <col min="4767" max="4767" width="11.42578125" customWidth="1"/>
    <col min="4783" max="4783" width="11.42578125" customWidth="1"/>
    <col min="4785" max="4787" width="11.42578125" customWidth="1"/>
    <col min="4793" max="4794" width="11.42578125" customWidth="1"/>
    <col min="4796" max="4796" width="11.42578125" customWidth="1"/>
    <col min="4799" max="4799" width="11.42578125" customWidth="1"/>
    <col min="4815" max="4815" width="11.42578125" customWidth="1"/>
    <col min="4817" max="4817" width="11.42578125" customWidth="1"/>
    <col min="4820" max="4820" width="11.42578125" customWidth="1"/>
    <col min="4823" max="4823" width="11.42578125" customWidth="1"/>
    <col min="4825" max="4825" width="11.42578125" customWidth="1"/>
    <col min="4827" max="4828" width="11.42578125" customWidth="1"/>
    <col min="4831" max="4831" width="11.42578125" customWidth="1"/>
    <col min="4847" max="4847" width="11.42578125" customWidth="1"/>
    <col min="4849" max="4880" width="11.42578125" customWidth="1"/>
    <col min="4882" max="4913" width="11.42578125" customWidth="1"/>
    <col min="4916" max="4947" width="11.42578125" customWidth="1"/>
    <col min="4949" max="4951" width="11.42578125" customWidth="1"/>
    <col min="4953" max="4953" width="11.42578125" customWidth="1"/>
    <col min="4957" max="4957" width="11.42578125" customWidth="1"/>
    <col min="4959" max="4959" width="11.42578125" customWidth="1"/>
    <col min="4975" max="4975" width="11.42578125" customWidth="1"/>
    <col min="4977" max="4980" width="11.42578125" customWidth="1"/>
    <col min="4982" max="4985" width="11.42578125" customWidth="1"/>
    <col min="4987" max="4987" width="11.42578125" customWidth="1"/>
    <col min="4989" max="4989" width="11.42578125" customWidth="1"/>
    <col min="4991" max="4992" width="11.42578125" customWidth="1"/>
    <col min="4995" max="4995" width="11.42578125" customWidth="1"/>
    <col min="5000" max="5002" width="11.42578125" customWidth="1"/>
    <col min="5005" max="5005" width="11.42578125" customWidth="1"/>
    <col min="5007" max="5007" width="11.42578125" customWidth="1"/>
    <col min="5012" max="5012" width="11.42578125" customWidth="1"/>
    <col min="5014" max="5042" width="11.42578125" customWidth="1"/>
    <col min="5049" max="5052" width="11.42578125" customWidth="1"/>
    <col min="5054" max="5057" width="11.42578125" customWidth="1"/>
    <col min="5060" max="5060" width="11.42578125" customWidth="1"/>
    <col min="5062" max="5062" width="11.42578125" customWidth="1"/>
    <col min="5064" max="5065" width="11.42578125" customWidth="1"/>
    <col min="5067" max="5067" width="11.42578125" customWidth="1"/>
    <col min="5070" max="5071" width="11.42578125" customWidth="1"/>
    <col min="5073" max="5076" width="11.42578125" customWidth="1"/>
    <col min="5078" max="5081" width="11.42578125" customWidth="1"/>
    <col min="5083" max="5083" width="11.42578125" customWidth="1"/>
    <col min="5085" max="5085" width="11.42578125" customWidth="1"/>
    <col min="5087" max="5088" width="11.42578125" customWidth="1"/>
    <col min="5091" max="5091" width="11.42578125" customWidth="1"/>
    <col min="5096" max="5098" width="11.42578125" customWidth="1"/>
    <col min="5101" max="5101" width="11.42578125" customWidth="1"/>
    <col min="5103" max="5103" width="11.42578125" customWidth="1"/>
    <col min="5105" max="5105" width="11.42578125" customWidth="1"/>
    <col min="5109" max="5109" width="11.42578125" customWidth="1"/>
    <col min="5111" max="5115" width="11.42578125" customWidth="1"/>
    <col min="5118" max="5118" width="11.42578125" customWidth="1"/>
    <col min="5121" max="5121" width="11.42578125" customWidth="1"/>
    <col min="5124" max="5124" width="11.42578125" customWidth="1"/>
    <col min="5126" max="5136" width="11.42578125" customWidth="1"/>
    <col min="5144" max="5146" width="11.42578125" customWidth="1"/>
    <col min="5149" max="5150" width="11.42578125" customWidth="1"/>
    <col min="5152" max="5168" width="11.42578125" customWidth="1"/>
    <col min="5170" max="5170" width="11.42578125" customWidth="1"/>
    <col min="5172" max="5173" width="11.42578125" customWidth="1"/>
    <col min="5177" max="5179" width="11.42578125" customWidth="1"/>
    <col min="5181" max="5185" width="11.42578125" customWidth="1"/>
    <col min="5189" max="5190" width="11.42578125" customWidth="1"/>
    <col min="5192" max="5192" width="11.42578125" customWidth="1"/>
    <col min="5194" max="5194" width="11.42578125" customWidth="1"/>
    <col min="5198" max="5198" width="11.42578125" customWidth="1"/>
    <col min="5200" max="5238" width="11.42578125" customWidth="1"/>
    <col min="5240" max="5241" width="11.42578125" customWidth="1"/>
    <col min="5245" max="5245" width="11.42578125" customWidth="1"/>
    <col min="5247" max="5247" width="11.42578125" customWidth="1"/>
    <col min="5263" max="5263" width="11.42578125" customWidth="1"/>
    <col min="5265" max="5266" width="11.42578125" customWidth="1"/>
    <col min="5270" max="5271" width="11.42578125" customWidth="1"/>
    <col min="5275" max="5275" width="11.42578125" customWidth="1"/>
    <col min="5277" max="5278" width="11.42578125" customWidth="1"/>
    <col min="5295" max="5295" width="11.42578125" customWidth="1"/>
    <col min="5297" max="5299" width="11.42578125" customWidth="1"/>
    <col min="5302" max="5305" width="11.42578125" customWidth="1"/>
    <col min="5309" max="5309" width="11.42578125" customWidth="1"/>
    <col min="5311" max="5311" width="11.42578125" customWidth="1"/>
    <col min="5327" max="5327" width="11.42578125" customWidth="1"/>
    <col min="5329" max="5330" width="11.42578125" customWidth="1"/>
    <col min="5333" max="5334" width="11.42578125" customWidth="1"/>
    <col min="5336" max="5337" width="11.42578125" customWidth="1"/>
    <col min="5339" max="5342" width="11.42578125" customWidth="1"/>
    <col min="5347" max="5349" width="11.42578125" customWidth="1"/>
    <col min="5352" max="5353" width="11.42578125" customWidth="1"/>
    <col min="5355" max="5355" width="11.42578125" customWidth="1"/>
    <col min="5358" max="5359" width="11.42578125" customWidth="1"/>
    <col min="5361" max="5361" width="11.42578125" customWidth="1"/>
    <col min="5363" max="5385" width="11.42578125" customWidth="1"/>
    <col min="5389" max="5393" width="11.42578125" customWidth="1"/>
    <col min="5399" max="5400" width="11.42578125" customWidth="1"/>
    <col min="5402" max="5402" width="11.42578125" customWidth="1"/>
    <col min="5404" max="5404" width="11.42578125" customWidth="1"/>
    <col min="5406" max="5406" width="11.42578125" customWidth="1"/>
    <col min="5409" max="5409" width="11.42578125" customWidth="1"/>
    <col min="5412" max="5412" width="11.42578125" customWidth="1"/>
    <col min="5414" max="5456" width="11.42578125" customWidth="1"/>
    <col min="5459" max="5464" width="11.42578125" customWidth="1"/>
    <col min="5466" max="5483" width="11.42578125" customWidth="1"/>
    <col min="5485" max="5491" width="11.42578125" customWidth="1"/>
    <col min="5496" max="5497" width="11.42578125" customWidth="1"/>
    <col min="5501" max="5501" width="11.42578125" customWidth="1"/>
    <col min="5503" max="5503" width="11.42578125" customWidth="1"/>
    <col min="5519" max="5519" width="11.42578125" customWidth="1"/>
    <col min="5521" max="5522" width="11.42578125" customWidth="1"/>
    <col min="5524" max="5524" width="11.42578125" customWidth="1"/>
    <col min="5526" max="5526" width="11.42578125" customWidth="1"/>
    <col min="5529" max="5532" width="11.42578125" customWidth="1"/>
    <col min="5535" max="5539" width="11.42578125" customWidth="1"/>
    <col min="5542" max="5542" width="11.42578125" customWidth="1"/>
    <col min="5544" max="5546" width="11.42578125" customWidth="1"/>
    <col min="5548" max="5584" width="11.42578125" customWidth="1"/>
    <col min="5587" max="5587" width="11.42578125" customWidth="1"/>
    <col min="5590" max="5591" width="11.42578125" customWidth="1"/>
    <col min="5594" max="5595" width="11.42578125" customWidth="1"/>
    <col min="5597" max="5598" width="11.42578125" customWidth="1"/>
    <col min="5601" max="5632" width="11.42578125" customWidth="1"/>
    <col min="5647" max="5647" width="11.42578125" customWidth="1"/>
    <col min="5649" max="5650" width="11.42578125" customWidth="1"/>
    <col min="5652" max="5652" width="11.42578125" customWidth="1"/>
    <col min="5656" max="5656" width="11.42578125" customWidth="1"/>
    <col min="5658" max="5659" width="11.42578125" customWidth="1"/>
    <col min="5661" max="5661" width="11.42578125" customWidth="1"/>
    <col min="5663" max="5663" width="11.42578125" customWidth="1"/>
    <col min="5665" max="5667" width="11.42578125" customWidth="1"/>
    <col min="5670" max="5670" width="11.42578125" customWidth="1"/>
    <col min="5672" max="5673" width="11.42578125" customWidth="1"/>
    <col min="5675" max="5675" width="11.42578125" customWidth="1"/>
    <col min="5678" max="5679" width="11.42578125" customWidth="1"/>
    <col min="5683" max="5684" width="11.42578125" customWidth="1"/>
    <col min="5686" max="5687" width="11.42578125" customWidth="1"/>
    <col min="5695" max="5695" width="11.42578125" customWidth="1"/>
    <col min="5699" max="5701" width="11.42578125" customWidth="1"/>
    <col min="5704" max="5705" width="11.42578125" customWidth="1"/>
    <col min="5707" max="5707" width="11.42578125" customWidth="1"/>
    <col min="5710" max="5711" width="11.42578125" customWidth="1"/>
    <col min="5713" max="5714" width="11.42578125" customWidth="1"/>
    <col min="5716" max="5717" width="11.42578125" customWidth="1"/>
    <col min="5719" max="5719" width="11.42578125" customWidth="1"/>
    <col min="5722" max="5723" width="11.42578125" customWidth="1"/>
    <col min="5725" max="5729" width="11.42578125" customWidth="1"/>
    <col min="5732" max="5732" width="11.42578125" customWidth="1"/>
    <col min="5734" max="5734" width="11.42578125" customWidth="1"/>
    <col min="5736" max="5737" width="11.42578125" customWidth="1"/>
    <col min="5739" max="5739" width="11.42578125" customWidth="1"/>
    <col min="5742" max="5743" width="11.42578125" customWidth="1"/>
    <col min="5745" max="5779" width="11.42578125" customWidth="1"/>
    <col min="5781" max="5782" width="11.42578125" customWidth="1"/>
    <col min="5784" max="5784" width="11.42578125" customWidth="1"/>
    <col min="5789" max="5789" width="11.42578125" customWidth="1"/>
    <col min="5791" max="5791" width="11.42578125" customWidth="1"/>
    <col min="5807" max="5807" width="11.42578125" customWidth="1"/>
    <col min="5809" max="5811" width="11.42578125" customWidth="1"/>
    <col min="5813" max="5840" width="11.42578125" customWidth="1"/>
    <col min="5844" max="5848" width="11.42578125" customWidth="1"/>
    <col min="5852" max="5856" width="11.42578125" customWidth="1"/>
    <col min="5859" max="5880" width="11.42578125" customWidth="1"/>
    <col min="5884" max="5939" width="11.42578125" customWidth="1"/>
    <col min="5943" max="5944" width="11.42578125" customWidth="1"/>
    <col min="5947" max="5947" width="11.42578125" customWidth="1"/>
    <col min="5949" max="5949" width="11.42578125" customWidth="1"/>
    <col min="5951" max="5951" width="11.42578125" customWidth="1"/>
    <col min="5967" max="5967" width="11.42578125" customWidth="1"/>
    <col min="5970" max="5972" width="11.42578125" customWidth="1"/>
    <col min="5976" max="5976" width="11.42578125" customWidth="1"/>
    <col min="5978" max="5979" width="11.42578125" customWidth="1"/>
    <col min="5981" max="5985" width="11.42578125" customWidth="1"/>
    <col min="5988" max="5988" width="11.42578125" customWidth="1"/>
    <col min="5990" max="5990" width="11.42578125" customWidth="1"/>
    <col min="5992" max="5993" width="11.42578125" customWidth="1"/>
    <col min="5995" max="5995" width="11.42578125" customWidth="1"/>
    <col min="5998" max="5999" width="11.42578125" customWidth="1"/>
    <col min="6001" max="6032" width="11.42578125" customWidth="1"/>
    <col min="6034" max="6036" width="11.42578125" customWidth="1"/>
    <col min="6038" max="6038" width="11.42578125" customWidth="1"/>
    <col min="6040" max="6040" width="11.42578125" customWidth="1"/>
    <col min="6043" max="6043" width="11.42578125" customWidth="1"/>
    <col min="6045" max="6045" width="11.42578125" customWidth="1"/>
    <col min="6047" max="6047" width="11.42578125" customWidth="1"/>
    <col min="6063" max="6063" width="11.42578125" customWidth="1"/>
    <col min="6068" max="6101" width="11.42578125" customWidth="1"/>
    <col min="6104" max="6104" width="11.42578125" customWidth="1"/>
    <col min="6107" max="6110" width="11.42578125" customWidth="1"/>
    <col min="6127" max="6127" width="11.42578125" customWidth="1"/>
    <col min="6129" max="6130" width="11.42578125" customWidth="1"/>
    <col min="6132" max="6133" width="11.42578125" customWidth="1"/>
    <col min="6135" max="6138" width="11.42578125" customWidth="1"/>
    <col min="6141" max="6141" width="11.42578125" customWidth="1"/>
    <col min="6143" max="6143" width="11.42578125" customWidth="1"/>
    <col min="6159" max="6159" width="11.42578125" customWidth="1"/>
    <col min="6161" max="6195" width="11.42578125" customWidth="1"/>
    <col min="6197" max="6197" width="11.42578125" customWidth="1"/>
    <col min="6199" max="6199" width="11.42578125" customWidth="1"/>
    <col min="6203" max="6203" width="11.42578125" customWidth="1"/>
    <col min="6205" max="6205" width="11.42578125" customWidth="1"/>
    <col min="6207" max="6207" width="11.42578125" customWidth="1"/>
    <col min="6223" max="6223" width="11.42578125" customWidth="1"/>
    <col min="6226" max="6226" width="11.42578125" customWidth="1"/>
    <col min="6228" max="6228" width="11.42578125" customWidth="1"/>
    <col min="6230" max="6230" width="11.42578125" customWidth="1"/>
    <col min="6235" max="6235" width="11.42578125" customWidth="1"/>
    <col min="6237" max="6238" width="11.42578125" customWidth="1"/>
    <col min="6241" max="6242" width="11.42578125" customWidth="1"/>
    <col min="6246" max="6246" width="11.42578125" customWidth="1"/>
    <col min="6248" max="6249" width="11.42578125" customWidth="1"/>
    <col min="6251" max="6251" width="11.42578125" customWidth="1"/>
    <col min="6254" max="6255" width="11.42578125" customWidth="1"/>
    <col min="6257" max="6320" width="11.42578125" customWidth="1"/>
    <col min="6322" max="6322" width="11.42578125" customWidth="1"/>
    <col min="6330" max="6334" width="11.42578125" customWidth="1"/>
    <col min="6336" max="6352" width="11.42578125" customWidth="1"/>
    <col min="6355" max="6355" width="11.42578125" customWidth="1"/>
    <col min="6358" max="6359" width="11.42578125" customWidth="1"/>
    <col min="6362" max="6363" width="11.42578125" customWidth="1"/>
    <col min="6365" max="6366" width="11.42578125" customWidth="1"/>
    <col min="6369" max="6369" width="11.42578125" customWidth="1"/>
    <col min="6372" max="6372" width="11.42578125" customWidth="1"/>
    <col min="6374" max="6374" width="11.42578125" customWidth="1"/>
    <col min="6376" max="6377" width="11.42578125" customWidth="1"/>
    <col min="6379" max="6380" width="11.42578125" customWidth="1"/>
    <col min="6383" max="6384" width="11.42578125" customWidth="1"/>
    <col min="6387" max="6388" width="11.42578125" customWidth="1"/>
    <col min="6391" max="6392" width="11.42578125" customWidth="1"/>
    <col min="6394" max="6396" width="11.42578125" customWidth="1"/>
    <col min="6399" max="6402" width="11.42578125" customWidth="1"/>
    <col min="6404" max="6404" width="11.42578125" customWidth="1"/>
    <col min="6407" max="6408" width="11.42578125" customWidth="1"/>
    <col min="6410" max="6411" width="11.42578125" customWidth="1"/>
    <col min="6415" max="6416" width="11.42578125" customWidth="1"/>
    <col min="6420" max="6420" width="11.42578125" customWidth="1"/>
    <col min="6423" max="6424" width="11.42578125" customWidth="1"/>
    <col min="6426" max="6428" width="11.42578125" customWidth="1"/>
    <col min="6431" max="6432" width="11.42578125" customWidth="1"/>
    <col min="6434" max="6436" width="11.42578125" customWidth="1"/>
    <col min="6439" max="6441" width="11.42578125" customWidth="1"/>
    <col min="6444" max="6444" width="11.42578125" customWidth="1"/>
    <col min="6447" max="6448" width="11.42578125" customWidth="1"/>
    <col min="6450" max="6450" width="11.42578125" customWidth="1"/>
    <col min="6452" max="6453" width="11.42578125" customWidth="1"/>
    <col min="6457" max="6459" width="11.42578125" customWidth="1"/>
    <col min="6461" max="6465" width="11.42578125" customWidth="1"/>
    <col min="6469" max="6470" width="11.42578125" customWidth="1"/>
    <col min="6472" max="6472" width="11.42578125" customWidth="1"/>
    <col min="6474" max="6474" width="11.42578125" customWidth="1"/>
    <col min="6478" max="6478" width="11.42578125" customWidth="1"/>
    <col min="6480" max="6514" width="11.42578125" customWidth="1"/>
    <col min="6518" max="6519" width="11.42578125" customWidth="1"/>
    <col min="6530" max="6545" width="11.42578125" customWidth="1"/>
    <col min="6548" max="6549" width="11.42578125" customWidth="1"/>
    <col min="6551" max="6555" width="11.42578125" customWidth="1"/>
    <col min="6558" max="6558" width="11.42578125" customWidth="1"/>
    <col min="6561" max="6561" width="11.42578125" customWidth="1"/>
    <col min="6564" max="6564" width="11.42578125" customWidth="1"/>
    <col min="6566" max="6577" width="11.42578125" customWidth="1"/>
    <col min="6581" max="6581" width="11.42578125" customWidth="1"/>
    <col min="6583" max="6587" width="11.42578125" customWidth="1"/>
    <col min="6590" max="6590" width="11.42578125" customWidth="1"/>
    <col min="6593" max="6593" width="11.42578125" customWidth="1"/>
    <col min="6596" max="6596" width="11.42578125" customWidth="1"/>
    <col min="6598" max="6641" width="11.42578125" customWidth="1"/>
    <col min="6643" max="6646" width="11.42578125" customWidth="1"/>
    <col min="6648" max="6651" width="11.42578125" customWidth="1"/>
    <col min="6653" max="6655" width="11.42578125" customWidth="1"/>
    <col min="6658" max="6659" width="11.42578125" customWidth="1"/>
    <col min="6663" max="6665" width="11.42578125" customWidth="1"/>
    <col min="6669" max="6670" width="11.42578125" customWidth="1"/>
    <col min="6672" max="6705" width="11.42578125" customWidth="1"/>
    <col min="6707" max="6710" width="11.42578125" customWidth="1"/>
    <col min="6712" max="6715" width="11.42578125" customWidth="1"/>
    <col min="6717" max="6719" width="11.42578125" customWidth="1"/>
    <col min="6722" max="6723" width="11.42578125" customWidth="1"/>
    <col min="6727" max="6729" width="11.42578125" customWidth="1"/>
    <col min="6733" max="6734" width="11.42578125" customWidth="1"/>
    <col min="6736" max="6996" width="11.42578125" customWidth="1"/>
    <col min="6998" max="6998" width="11.42578125" customWidth="1"/>
    <col min="7000" max="7026" width="11.42578125" customWidth="1"/>
    <col min="7028" max="7028" width="11.42578125" customWidth="1"/>
    <col min="7031" max="7031" width="11.42578125" customWidth="1"/>
    <col min="7034" max="7039" width="11.42578125" customWidth="1"/>
    <col min="7041" max="7057" width="11.42578125" customWidth="1"/>
    <col min="7059" max="7081" width="11.42578125" customWidth="1"/>
    <col min="7085" max="7185" width="11.42578125" customWidth="1"/>
    <col min="7187" max="7190" width="11.42578125" customWidth="1"/>
    <col min="7192" max="7194" width="11.42578125" customWidth="1"/>
    <col min="7197" max="7198" width="11.42578125" customWidth="1"/>
    <col min="7200" max="7202" width="11.42578125" customWidth="1"/>
    <col min="7204" max="7204" width="11.42578125" customWidth="1"/>
    <col min="7206" max="7206" width="11.42578125" customWidth="1"/>
    <col min="7208" max="7208" width="11.42578125" customWidth="1"/>
    <col min="7213" max="7214" width="11.42578125" customWidth="1"/>
    <col min="7216" max="7217" width="11.42578125" customWidth="1"/>
    <col min="7220" max="7222" width="11.42578125" customWidth="1"/>
    <col min="7224" max="7224" width="11.42578125" customWidth="1"/>
    <col min="7229" max="7230" width="11.42578125" customWidth="1"/>
    <col min="7232" max="7232" width="11.42578125" customWidth="1"/>
    <col min="7235" max="7236" width="11.42578125" customWidth="1"/>
    <col min="7238" max="7238" width="11.42578125" customWidth="1"/>
    <col min="7240" max="7240" width="11.42578125" customWidth="1"/>
    <col min="7242" max="7242" width="11.42578125" customWidth="1"/>
    <col min="7245" max="7246" width="11.42578125" customWidth="1"/>
    <col min="7248" max="7383" width="11.42578125" customWidth="1"/>
    <col min="7385" max="7442" width="11.42578125" customWidth="1"/>
    <col min="7444" max="7445" width="11.42578125" customWidth="1"/>
    <col min="7447" max="7447" width="11.42578125" customWidth="1"/>
    <col min="7452" max="7459" width="11.42578125" customWidth="1"/>
    <col min="7461" max="7516" width="11.42578125" customWidth="1"/>
    <col min="7518" max="7523" width="11.42578125" customWidth="1"/>
    <col min="7525" max="7826" width="11.42578125" customWidth="1"/>
    <col min="7830" max="7830" width="11.42578125" customWidth="1"/>
    <col min="7833" max="7837" width="11.42578125" customWidth="1"/>
    <col min="7839" max="7839" width="11.42578125" customWidth="1"/>
    <col min="7841" max="7841" width="11.42578125" customWidth="1"/>
    <col min="7844" max="7844" width="11.42578125" customWidth="1"/>
    <col min="7846" max="7868" width="11.42578125" customWidth="1"/>
    <col min="7870" max="7874" width="11.42578125" customWidth="1"/>
    <col min="7876" max="7876" width="11.42578125" customWidth="1"/>
    <col min="7878" max="7878" width="11.42578125" customWidth="1"/>
    <col min="7880" max="7882" width="11.42578125" customWidth="1"/>
    <col min="7884" max="7890" width="11.42578125" customWidth="1"/>
    <col min="7892" max="7892" width="11.42578125" customWidth="1"/>
    <col min="7894" max="7894" width="11.42578125" customWidth="1"/>
    <col min="7897" max="7900" width="11.42578125" customWidth="1"/>
    <col min="7903" max="7907" width="11.42578125" customWidth="1"/>
    <col min="7910" max="7910" width="11.42578125" customWidth="1"/>
    <col min="7912" max="7914" width="11.42578125" customWidth="1"/>
    <col min="7916" max="7952" width="11.42578125" customWidth="1"/>
    <col min="7954" max="7954" width="11.42578125" customWidth="1"/>
    <col min="7962" max="7966" width="11.42578125" customWidth="1"/>
    <col min="7968" max="8019" width="11.42578125" customWidth="1"/>
    <col min="8021" max="8116" width="11.42578125" customWidth="1"/>
    <col min="8118" max="8147" width="11.42578125" customWidth="1"/>
    <col min="8149" max="8149" width="11.42578125" customWidth="1"/>
    <col min="8153" max="8154" width="11.42578125" customWidth="1"/>
    <col min="8156" max="8156" width="11.42578125" customWidth="1"/>
    <col min="8159" max="8159" width="11.42578125" customWidth="1"/>
    <col min="8175" max="8175" width="11.42578125" customWidth="1"/>
    <col min="8177" max="8192" width="11.42578125" customWidth="1"/>
    <col min="8194" max="8195" width="11.42578125" customWidth="1"/>
    <col min="8197" max="8197" width="11.42578125" customWidth="1"/>
    <col min="8201" max="8202" width="11.42578125" customWidth="1"/>
    <col min="8204" max="8204" width="11.42578125" customWidth="1"/>
    <col min="8206" max="8209" width="11.42578125" customWidth="1"/>
    <col min="8212" max="8212" width="11.42578125" customWidth="1"/>
    <col min="8214" max="8215" width="11.42578125" customWidth="1"/>
    <col min="8217" max="8218" width="11.42578125" customWidth="1"/>
    <col min="8221" max="8222" width="11.42578125" customWidth="1"/>
    <col min="8225" max="8243" width="11.42578125" customWidth="1"/>
    <col min="8246" max="8246" width="11.42578125" customWidth="1"/>
    <col min="8249" max="8250" width="11.42578125" customWidth="1"/>
    <col min="8253" max="8253" width="11.42578125" customWidth="1"/>
    <col min="8255" max="8255" width="11.42578125" customWidth="1"/>
    <col min="8271" max="8271" width="11.42578125" customWidth="1"/>
    <col min="8273" max="8308" width="11.42578125" customWidth="1"/>
    <col min="8310" max="8313" width="11.42578125" customWidth="1"/>
    <col min="8315" max="8315" width="11.42578125" customWidth="1"/>
    <col min="8317" max="8317" width="11.42578125" customWidth="1"/>
    <col min="8319" max="8320" width="11.42578125" customWidth="1"/>
    <col min="8323" max="8323" width="11.42578125" customWidth="1"/>
    <col min="8328" max="8330" width="11.42578125" customWidth="1"/>
    <col min="8333" max="8333" width="11.42578125" customWidth="1"/>
    <col min="8335" max="8335" width="11.42578125" customWidth="1"/>
    <col min="8337" max="8338" width="11.42578125" customWidth="1"/>
    <col min="8340" max="8371" width="11.42578125" customWidth="1"/>
    <col min="8374" max="8374" width="11.42578125" customWidth="1"/>
    <col min="8376" max="8381" width="11.42578125" customWidth="1"/>
    <col min="8383" max="8408" width="11.42578125" customWidth="1"/>
    <col min="8410" max="8410" width="11.42578125" customWidth="1"/>
    <col min="8412" max="8413" width="11.42578125" customWidth="1"/>
    <col min="8415" max="8416" width="11.42578125" customWidth="1"/>
    <col min="8418" max="8422" width="11.42578125" customWidth="1"/>
    <col min="8424" max="8424" width="11.42578125" customWidth="1"/>
    <col min="8427" max="8427" width="11.42578125" customWidth="1"/>
    <col min="8430" max="8431" width="11.42578125" customWidth="1"/>
    <col min="8433" max="8497" width="11.42578125" customWidth="1"/>
    <col min="8500" max="8501" width="11.42578125" customWidth="1"/>
    <col min="8503" max="8507" width="11.42578125" customWidth="1"/>
    <col min="8510" max="8510" width="11.42578125" customWidth="1"/>
    <col min="8513" max="8513" width="11.42578125" customWidth="1"/>
    <col min="8516" max="8516" width="11.42578125" customWidth="1"/>
    <col min="8518" max="8530" width="11.42578125" customWidth="1"/>
    <col min="8532" max="8532" width="11.42578125" customWidth="1"/>
    <col min="8535" max="8627" width="11.42578125" customWidth="1"/>
    <col min="8629" max="8631" width="11.42578125" customWidth="1"/>
    <col min="8633" max="8634" width="11.42578125" customWidth="1"/>
    <col min="8637" max="8637" width="11.42578125" customWidth="1"/>
    <col min="8639" max="8639" width="11.42578125" customWidth="1"/>
    <col min="8655" max="8655" width="11.42578125" customWidth="1"/>
    <col min="8657" max="8657" width="11.42578125" customWidth="1"/>
    <col min="8660" max="8660" width="11.42578125" customWidth="1"/>
    <col min="8663" max="8663" width="11.42578125" customWidth="1"/>
    <col min="8667" max="8669" width="11.42578125" customWidth="1"/>
    <col min="8671" max="8672" width="11.42578125" customWidth="1"/>
    <col min="8674" max="8674" width="11.42578125" customWidth="1"/>
    <col min="8676" max="8676" width="11.42578125" customWidth="1"/>
    <col min="8678" max="8678" width="11.42578125" customWidth="1"/>
    <col min="8680" max="8681" width="11.42578125" customWidth="1"/>
    <col min="8683" max="8683" width="11.42578125" customWidth="1"/>
    <col min="8686" max="8687" width="11.42578125" customWidth="1"/>
    <col min="8689" max="8700" width="11.42578125" customWidth="1"/>
    <col min="8702" max="8706" width="11.42578125" customWidth="1"/>
    <col min="8708" max="8708" width="11.42578125" customWidth="1"/>
    <col min="8710" max="8710" width="11.42578125" customWidth="1"/>
    <col min="8712" max="8714" width="11.42578125" customWidth="1"/>
    <col min="8716" max="8720" width="11.42578125" customWidth="1"/>
    <col min="8722" max="8787" width="11.42578125" customWidth="1"/>
    <col min="8789" max="8817" width="11.42578125" customWidth="1"/>
    <col min="8819" max="8845" width="11.42578125" customWidth="1"/>
    <col min="8847" max="8883" width="11.42578125" customWidth="1"/>
    <col min="8885" max="8887" width="11.42578125" customWidth="1"/>
    <col min="8890" max="8890" width="11.42578125" customWidth="1"/>
    <col min="8893" max="8893" width="11.42578125" customWidth="1"/>
    <col min="8895" max="8895" width="11.42578125" customWidth="1"/>
    <col min="8911" max="8911" width="11.42578125" customWidth="1"/>
    <col min="8913" max="8913" width="11.42578125" customWidth="1"/>
    <col min="8915" max="8918" width="11.42578125" customWidth="1"/>
    <col min="8925" max="8925" width="11.42578125" customWidth="1"/>
    <col min="8928" max="8928" width="11.42578125" customWidth="1"/>
    <col min="8930" max="8930" width="11.42578125" customWidth="1"/>
    <col min="8932" max="8932" width="11.42578125" customWidth="1"/>
    <col min="8934" max="8934" width="11.42578125" customWidth="1"/>
    <col min="8936" max="8937" width="11.42578125" customWidth="1"/>
    <col min="8939" max="8939" width="11.42578125" customWidth="1"/>
    <col min="8942" max="8943" width="11.42578125" customWidth="1"/>
    <col min="8945" max="8956" width="11.42578125" customWidth="1"/>
    <col min="8958" max="8962" width="11.42578125" customWidth="1"/>
    <col min="8964" max="8964" width="11.42578125" customWidth="1"/>
    <col min="8966" max="8966" width="11.42578125" customWidth="1"/>
    <col min="8968" max="8970" width="11.42578125" customWidth="1"/>
    <col min="8972" max="8977" width="11.42578125" customWidth="1"/>
    <col min="8979" max="9005" width="11.42578125" customWidth="1"/>
    <col min="9007" max="9040" width="11.42578125" customWidth="1"/>
    <col min="9043" max="9043" width="11.42578125" customWidth="1"/>
    <col min="9046" max="9047" width="11.42578125" customWidth="1"/>
    <col min="9050" max="9051" width="11.42578125" customWidth="1"/>
    <col min="9053" max="9054" width="11.42578125" customWidth="1"/>
    <col min="9057" max="9057" width="11.42578125" customWidth="1"/>
    <col min="9060" max="9060" width="11.42578125" customWidth="1"/>
    <col min="9062" max="9062" width="11.42578125" customWidth="1"/>
    <col min="9064" max="9065" width="11.42578125" customWidth="1"/>
    <col min="9068" max="9068" width="11.42578125" customWidth="1"/>
    <col min="9070" max="9071" width="11.42578125" customWidth="1"/>
    <col min="9075" max="9080" width="11.42578125" customWidth="1"/>
    <col min="9083" max="9086" width="11.42578125" customWidth="1"/>
    <col min="9089" max="9092" width="11.42578125" customWidth="1"/>
    <col min="9094" max="9113" width="11.42578125" customWidth="1"/>
    <col min="9115" max="9118" width="11.42578125" customWidth="1"/>
    <col min="9121" max="9124" width="11.42578125" customWidth="1"/>
    <col min="9126" max="9144" width="11.42578125" customWidth="1"/>
    <col min="9147" max="9150" width="11.42578125" customWidth="1"/>
    <col min="9153" max="9156" width="11.42578125" customWidth="1"/>
    <col min="9158" max="9176" width="11.42578125" customWidth="1"/>
    <col min="9179" max="9182" width="11.42578125" customWidth="1"/>
    <col min="9185" max="9188" width="11.42578125" customWidth="1"/>
    <col min="9190" max="9205" width="11.42578125" customWidth="1"/>
    <col min="9207" max="9211" width="11.42578125" customWidth="1"/>
    <col min="9214" max="9216" width="11.42578125" customWidth="1"/>
    <col min="9218" max="9219" width="11.42578125" customWidth="1"/>
    <col min="9225" max="9226" width="11.42578125" customWidth="1"/>
    <col min="9229" max="9229" width="11.42578125" customWidth="1"/>
    <col min="9231" max="9231" width="11.42578125" customWidth="1"/>
    <col min="9233" max="9236" width="11.42578125" customWidth="1"/>
    <col min="9238" max="9271" width="11.42578125" customWidth="1"/>
    <col min="9273" max="9276" width="11.42578125" customWidth="1"/>
    <col min="9279" max="9283" width="11.42578125" customWidth="1"/>
    <col min="9286" max="9286" width="11.42578125" customWidth="1"/>
    <col min="9288" max="9290" width="11.42578125" customWidth="1"/>
    <col min="9292" max="9297" width="11.42578125" customWidth="1"/>
    <col min="9299" max="9299" width="11.42578125" customWidth="1"/>
    <col min="9301" max="9302" width="11.42578125" customWidth="1"/>
    <col min="9305" max="9305" width="11.42578125" customWidth="1"/>
    <col min="9309" max="9309" width="11.42578125" customWidth="1"/>
    <col min="9312" max="9312" width="11.42578125" customWidth="1"/>
    <col min="9314" max="9314" width="11.42578125" customWidth="1"/>
    <col min="9316" max="9316" width="11.42578125" customWidth="1"/>
    <col min="9318" max="9318" width="11.42578125" customWidth="1"/>
    <col min="9320" max="9321" width="11.42578125" customWidth="1"/>
    <col min="9323" max="9323" width="11.42578125" customWidth="1"/>
    <col min="9326" max="9327" width="11.42578125" customWidth="1"/>
    <col min="9329" max="9329" width="11.42578125" customWidth="1"/>
    <col min="9332" max="9369" width="11.42578125" customWidth="1"/>
    <col min="9371" max="9372" width="11.42578125" customWidth="1"/>
    <col min="9376" max="9376" width="11.42578125" customWidth="1"/>
    <col min="9378" max="9381" width="11.42578125" customWidth="1"/>
    <col min="9383" max="9424" width="11.42578125" customWidth="1"/>
    <col min="9427" max="9427" width="11.42578125" customWidth="1"/>
    <col min="9430" max="9431" width="11.42578125" customWidth="1"/>
    <col min="9434" max="9435" width="11.42578125" customWidth="1"/>
    <col min="9437" max="9438" width="11.42578125" customWidth="1"/>
    <col min="9441" max="9441" width="11.42578125" customWidth="1"/>
    <col min="9444" max="9444" width="11.42578125" customWidth="1"/>
    <col min="9446" max="9446" width="11.42578125" customWidth="1"/>
    <col min="9448" max="9449" width="11.42578125" customWidth="1"/>
    <col min="9452" max="9452" width="11.42578125" customWidth="1"/>
    <col min="9454" max="9455" width="11.42578125" customWidth="1"/>
    <col min="9459" max="9465" width="11.42578125" customWidth="1"/>
    <col min="9467" max="9468" width="11.42578125" customWidth="1"/>
    <col min="9472" max="9472" width="11.42578125" customWidth="1"/>
    <col min="9474" max="9477" width="11.42578125" customWidth="1"/>
    <col min="9479" max="9496" width="11.42578125" customWidth="1"/>
    <col min="9498" max="9500" width="11.42578125" customWidth="1"/>
    <col min="9504" max="9504" width="11.42578125" customWidth="1"/>
    <col min="9506" max="9509" width="11.42578125" customWidth="1"/>
    <col min="9511" max="9529" width="11.42578125" customWidth="1"/>
    <col min="9531" max="9532" width="11.42578125" customWidth="1"/>
    <col min="9536" max="9536" width="11.42578125" customWidth="1"/>
    <col min="9538" max="9541" width="11.42578125" customWidth="1"/>
    <col min="9543" max="9561" width="11.42578125" customWidth="1"/>
    <col min="9563" max="9564" width="11.42578125" customWidth="1"/>
    <col min="9568" max="9568" width="11.42578125" customWidth="1"/>
    <col min="9570" max="9573" width="11.42578125" customWidth="1"/>
    <col min="9575" max="9587" width="11.42578125" customWidth="1"/>
    <col min="9592" max="9596" width="11.42578125" customWidth="1"/>
    <col min="9598" max="9602" width="11.42578125" customWidth="1"/>
    <col min="9604" max="9604" width="11.42578125" customWidth="1"/>
    <col min="9606" max="9606" width="11.42578125" customWidth="1"/>
    <col min="9608" max="9610" width="11.42578125" customWidth="1"/>
    <col min="9612" max="9621" width="11.42578125" customWidth="1"/>
    <col min="9623" max="9627" width="11.42578125" customWidth="1"/>
    <col min="9630" max="9632" width="11.42578125" customWidth="1"/>
    <col min="9634" max="9635" width="11.42578125" customWidth="1"/>
    <col min="9641" max="9642" width="11.42578125" customWidth="1"/>
    <col min="9645" max="9645" width="11.42578125" customWidth="1"/>
    <col min="9647" max="9647" width="11.42578125" customWidth="1"/>
    <col min="9649" max="9657" width="11.42578125" customWidth="1"/>
    <col min="9659" max="9662" width="11.42578125" customWidth="1"/>
    <col min="9665" max="9668" width="11.42578125" customWidth="1"/>
    <col min="9670" max="9681" width="11.42578125" customWidth="1"/>
    <col min="9684" max="9690" width="11.42578125" customWidth="1"/>
    <col min="9693" max="9693" width="11.42578125" customWidth="1"/>
    <col min="9697" max="9697" width="11.42578125" customWidth="1"/>
    <col min="9700" max="9700" width="11.42578125" customWidth="1"/>
    <col min="9702" max="9702" width="11.42578125" customWidth="1"/>
    <col min="9704" max="9705" width="11.42578125" customWidth="1"/>
    <col min="9708" max="9708" width="11.42578125" customWidth="1"/>
    <col min="9710" max="9711" width="11.42578125" customWidth="1"/>
    <col min="9714" max="9717" width="11.42578125" customWidth="1"/>
    <col min="9719" max="9721" width="11.42578125" customWidth="1"/>
    <col min="9723" max="9724" width="11.42578125" customWidth="1"/>
    <col min="9726" max="9728" width="11.42578125" customWidth="1"/>
    <col min="9735" max="9736" width="11.42578125" customWidth="1"/>
    <col min="9739" max="9739" width="11.42578125" customWidth="1"/>
    <col min="9742" max="9743" width="11.42578125" customWidth="1"/>
    <col min="9745" max="9752" width="11.42578125" customWidth="1"/>
    <col min="9755" max="9756" width="11.42578125" customWidth="1"/>
    <col min="9760" max="9760" width="11.42578125" customWidth="1"/>
    <col min="9762" max="9765" width="11.42578125" customWidth="1"/>
    <col min="9767" max="9809" width="11.42578125" customWidth="1"/>
    <col min="9811" max="9837" width="11.42578125" customWidth="1"/>
    <col min="9839" max="9840" width="11.42578125" customWidth="1"/>
    <col min="9842" max="9907" width="11.42578125" customWidth="1"/>
    <col min="9909" max="9909" width="11.42578125" customWidth="1"/>
    <col min="9911" max="9912" width="11.42578125" customWidth="1"/>
    <col min="9914" max="9914" width="11.42578125" customWidth="1"/>
    <col min="9917" max="9917" width="11.42578125" customWidth="1"/>
    <col min="9919" max="9919" width="11.42578125" customWidth="1"/>
    <col min="9935" max="9935" width="11.42578125" customWidth="1"/>
    <col min="9937" max="9937" width="11.42578125" customWidth="1"/>
    <col min="9940" max="9940" width="11.42578125" customWidth="1"/>
    <col min="9943" max="9943" width="11.42578125" customWidth="1"/>
    <col min="9947" max="9949" width="11.42578125" customWidth="1"/>
    <col min="9951" max="9952" width="11.42578125" customWidth="1"/>
    <col min="9954" max="9954" width="11.42578125" customWidth="1"/>
    <col min="9956" max="9956" width="11.42578125" customWidth="1"/>
    <col min="9958" max="9958" width="11.42578125" customWidth="1"/>
    <col min="9960" max="9961" width="11.42578125" customWidth="1"/>
    <col min="9963" max="9963" width="11.42578125" customWidth="1"/>
    <col min="9966" max="9967" width="11.42578125" customWidth="1"/>
    <col min="9969" max="9980" width="11.42578125" customWidth="1"/>
    <col min="9982" max="9986" width="11.42578125" customWidth="1"/>
    <col min="9988" max="9988" width="11.42578125" customWidth="1"/>
    <col min="9990" max="9990" width="11.42578125" customWidth="1"/>
    <col min="9992" max="9994" width="11.42578125" customWidth="1"/>
    <col min="9996" max="10000" width="11.42578125" customWidth="1"/>
    <col min="10002" max="10067" width="11.42578125" customWidth="1"/>
    <col min="10069" max="10097" width="11.42578125" customWidth="1"/>
    <col min="10099" max="10125" width="11.42578125" customWidth="1"/>
    <col min="10127" max="10163" width="11.42578125" customWidth="1"/>
    <col min="10165" max="10165" width="11.42578125" customWidth="1"/>
    <col min="10167" max="10169" width="11.42578125" customWidth="1"/>
    <col min="10173" max="10173" width="11.42578125" customWidth="1"/>
    <col min="10175" max="10175" width="11.42578125" customWidth="1"/>
    <col min="10191" max="10191" width="11.42578125" customWidth="1"/>
    <col min="10193" max="10193" width="11.42578125" customWidth="1"/>
    <col min="10195" max="10198" width="11.42578125" customWidth="1"/>
    <col min="10205" max="10205" width="11.42578125" customWidth="1"/>
    <col min="10208" max="10208" width="11.42578125" customWidth="1"/>
    <col min="10210" max="10210" width="11.42578125" customWidth="1"/>
    <col min="10212" max="10212" width="11.42578125" customWidth="1"/>
    <col min="10214" max="10214" width="11.42578125" customWidth="1"/>
    <col min="10216" max="10217" width="11.42578125" customWidth="1"/>
    <col min="10219" max="10219" width="11.42578125" customWidth="1"/>
    <col min="10222" max="10223" width="11.42578125" customWidth="1"/>
    <col min="10225" max="10236" width="11.42578125" customWidth="1"/>
    <col min="10238" max="10242" width="11.42578125" customWidth="1"/>
    <col min="10244" max="10244" width="11.42578125" customWidth="1"/>
    <col min="10246" max="10246" width="11.42578125" customWidth="1"/>
    <col min="10248" max="10250" width="11.42578125" customWidth="1"/>
    <col min="10252" max="10257" width="11.42578125" customWidth="1"/>
    <col min="10259" max="10285" width="11.42578125" customWidth="1"/>
    <col min="10287" max="10320" width="11.42578125" customWidth="1"/>
    <col min="10323" max="10323" width="11.42578125" customWidth="1"/>
    <col min="10326" max="10327" width="11.42578125" customWidth="1"/>
    <col min="10330" max="10331" width="11.42578125" customWidth="1"/>
    <col min="10333" max="10334" width="11.42578125" customWidth="1"/>
    <col min="10337" max="10337" width="11.42578125" customWidth="1"/>
    <col min="10340" max="10340" width="11.42578125" customWidth="1"/>
    <col min="10342" max="10342" width="11.42578125" customWidth="1"/>
    <col min="10344" max="10345" width="11.42578125" customWidth="1"/>
    <col min="10348" max="10348" width="11.42578125" customWidth="1"/>
    <col min="10350" max="10351" width="11.42578125" customWidth="1"/>
    <col min="10355" max="10360" width="11.42578125" customWidth="1"/>
    <col min="10362" max="10363" width="11.42578125" customWidth="1"/>
    <col min="10365" max="10365" width="11.42578125" customWidth="1"/>
    <col min="10368" max="10368" width="11.42578125" customWidth="1"/>
    <col min="10370" max="10372" width="11.42578125" customWidth="1"/>
    <col min="10374" max="10395" width="11.42578125" customWidth="1"/>
    <col min="10397" max="10397" width="11.42578125" customWidth="1"/>
    <col min="10400" max="10400" width="11.42578125" customWidth="1"/>
    <col min="10402" max="10404" width="11.42578125" customWidth="1"/>
    <col min="10406" max="10424" width="11.42578125" customWidth="1"/>
    <col min="10426" max="10427" width="11.42578125" customWidth="1"/>
    <col min="10429" max="10429" width="11.42578125" customWidth="1"/>
    <col min="10432" max="10432" width="11.42578125" customWidth="1"/>
    <col min="10434" max="10436" width="11.42578125" customWidth="1"/>
    <col min="10438" max="10456" width="11.42578125" customWidth="1"/>
    <col min="10458" max="10459" width="11.42578125" customWidth="1"/>
    <col min="10461" max="10461" width="11.42578125" customWidth="1"/>
    <col min="10464" max="10464" width="11.42578125" customWidth="1"/>
    <col min="10466" max="10468" width="11.42578125" customWidth="1"/>
    <col min="10470" max="10485" width="11.42578125" customWidth="1"/>
    <col min="10487" max="10491" width="11.42578125" customWidth="1"/>
    <col min="10494" max="10496" width="11.42578125" customWidth="1"/>
    <col min="10498" max="10499" width="11.42578125" customWidth="1"/>
    <col min="10505" max="10506" width="11.42578125" customWidth="1"/>
    <col min="10509" max="10509" width="11.42578125" customWidth="1"/>
    <col min="10511" max="10511" width="11.42578125" customWidth="1"/>
    <col min="10513" max="10514" width="11.42578125" customWidth="1"/>
    <col min="10516" max="10516" width="11.42578125" customWidth="1"/>
    <col min="10520" max="10520" width="11.42578125" customWidth="1"/>
    <col min="10522" max="10522" width="11.42578125" customWidth="1"/>
    <col min="10525" max="10525" width="11.42578125" customWidth="1"/>
    <col min="10527" max="10527" width="11.42578125" customWidth="1"/>
    <col min="10543" max="10543" width="11.42578125" customWidth="1"/>
    <col min="10545" max="10551" width="11.42578125" customWidth="1"/>
    <col min="10553" max="10556" width="11.42578125" customWidth="1"/>
    <col min="10559" max="10563" width="11.42578125" customWidth="1"/>
    <col min="10566" max="10566" width="11.42578125" customWidth="1"/>
    <col min="10568" max="10570" width="11.42578125" customWidth="1"/>
    <col min="10572" max="10577" width="11.42578125" customWidth="1"/>
    <col min="10579" max="10579" width="11.42578125" customWidth="1"/>
    <col min="10581" max="10582" width="11.42578125" customWidth="1"/>
    <col min="10585" max="10585" width="11.42578125" customWidth="1"/>
    <col min="10589" max="10589" width="11.42578125" customWidth="1"/>
    <col min="10592" max="10592" width="11.42578125" customWidth="1"/>
    <col min="10594" max="10594" width="11.42578125" customWidth="1"/>
    <col min="10596" max="10596" width="11.42578125" customWidth="1"/>
    <col min="10598" max="10598" width="11.42578125" customWidth="1"/>
    <col min="10600" max="10601" width="11.42578125" customWidth="1"/>
    <col min="10603" max="10603" width="11.42578125" customWidth="1"/>
    <col min="10606" max="10607" width="11.42578125" customWidth="1"/>
    <col min="10609" max="10609" width="11.42578125" customWidth="1"/>
    <col min="10612" max="10649" width="11.42578125" customWidth="1"/>
    <col min="10655" max="10655" width="11.42578125" customWidth="1"/>
    <col min="10657" max="10657" width="11.42578125" customWidth="1"/>
    <col min="10659" max="10661" width="11.42578125" customWidth="1"/>
    <col min="10663" max="10704" width="11.42578125" customWidth="1"/>
    <col min="10707" max="10707" width="11.42578125" customWidth="1"/>
    <col min="10710" max="10711" width="11.42578125" customWidth="1"/>
    <col min="10714" max="10715" width="11.42578125" customWidth="1"/>
    <col min="10717" max="10718" width="11.42578125" customWidth="1"/>
    <col min="10721" max="10721" width="11.42578125" customWidth="1"/>
    <col min="10724" max="10724" width="11.42578125" customWidth="1"/>
    <col min="10726" max="10726" width="11.42578125" customWidth="1"/>
    <col min="10728" max="10729" width="11.42578125" customWidth="1"/>
    <col min="10732" max="10732" width="11.42578125" customWidth="1"/>
    <col min="10734" max="10735" width="11.42578125" customWidth="1"/>
    <col min="10739" max="10745" width="11.42578125" customWidth="1"/>
    <col min="10751" max="10751" width="11.42578125" customWidth="1"/>
    <col min="10753" max="10753" width="11.42578125" customWidth="1"/>
    <col min="10755" max="10757" width="11.42578125" customWidth="1"/>
    <col min="10759" max="10776" width="11.42578125" customWidth="1"/>
    <col min="10778" max="10778" width="11.42578125" customWidth="1"/>
    <col min="10783" max="10783" width="11.42578125" customWidth="1"/>
    <col min="10785" max="10785" width="11.42578125" customWidth="1"/>
    <col min="10787" max="10789" width="11.42578125" customWidth="1"/>
    <col min="10791" max="10809" width="11.42578125" customWidth="1"/>
    <col min="10815" max="10815" width="11.42578125" customWidth="1"/>
    <col min="10817" max="10817" width="11.42578125" customWidth="1"/>
    <col min="10819" max="10821" width="11.42578125" customWidth="1"/>
    <col min="10823" max="10841" width="11.42578125" customWidth="1"/>
    <col min="10847" max="10847" width="11.42578125" customWidth="1"/>
    <col min="10849" max="10849" width="11.42578125" customWidth="1"/>
    <col min="10851" max="10853" width="11.42578125" customWidth="1"/>
    <col min="10855" max="10867" width="11.42578125" customWidth="1"/>
    <col min="10872" max="10876" width="11.42578125" customWidth="1"/>
    <col min="10878" max="10882" width="11.42578125" customWidth="1"/>
    <col min="10884" max="10884" width="11.42578125" customWidth="1"/>
    <col min="10886" max="10886" width="11.42578125" customWidth="1"/>
    <col min="10888" max="10890" width="11.42578125" customWidth="1"/>
    <col min="10892" max="10901" width="11.42578125" customWidth="1"/>
    <col min="10903" max="10907" width="11.42578125" customWidth="1"/>
    <col min="10910" max="10912" width="11.42578125" customWidth="1"/>
    <col min="10914" max="10915" width="11.42578125" customWidth="1"/>
    <col min="10921" max="10922" width="11.42578125" customWidth="1"/>
    <col min="10925" max="10925" width="11.42578125" customWidth="1"/>
    <col min="10927" max="10927" width="11.42578125" customWidth="1"/>
    <col min="10929" max="10939" width="11.42578125" customWidth="1"/>
    <col min="10941" max="10941" width="11.42578125" customWidth="1"/>
    <col min="10944" max="10944" width="11.42578125" customWidth="1"/>
    <col min="10946" max="10948" width="11.42578125" customWidth="1"/>
    <col min="10950" max="10961" width="11.42578125" customWidth="1"/>
    <col min="10964" max="10970" width="11.42578125" customWidth="1"/>
    <col min="10973" max="10973" width="11.42578125" customWidth="1"/>
    <col min="10977" max="10977" width="11.42578125" customWidth="1"/>
    <col min="10980" max="10980" width="11.42578125" customWidth="1"/>
    <col min="10982" max="10982" width="11.42578125" customWidth="1"/>
    <col min="10984" max="10985" width="11.42578125" customWidth="1"/>
    <col min="10988" max="10988" width="11.42578125" customWidth="1"/>
    <col min="10990" max="10991" width="11.42578125" customWidth="1"/>
    <col min="10993" max="11004" width="11.42578125" customWidth="1"/>
    <col min="11006" max="11010" width="11.42578125" customWidth="1"/>
    <col min="11012" max="11012" width="11.42578125" customWidth="1"/>
    <col min="11014" max="11014" width="11.42578125" customWidth="1"/>
    <col min="11016" max="11018" width="11.42578125" customWidth="1"/>
    <col min="11020" max="11032" width="11.42578125" customWidth="1"/>
    <col min="11039" max="11039" width="11.42578125" customWidth="1"/>
    <col min="11041" max="11041" width="11.42578125" customWidth="1"/>
    <col min="11043" max="11045" width="11.42578125" customWidth="1"/>
    <col min="11047" max="11088" width="11.42578125" customWidth="1"/>
    <col min="11091" max="11091" width="11.42578125" customWidth="1"/>
    <col min="11094" max="11095" width="11.42578125" customWidth="1"/>
    <col min="11098" max="11099" width="11.42578125" customWidth="1"/>
    <col min="11101" max="11102" width="11.42578125" customWidth="1"/>
    <col min="11105" max="11105" width="11.42578125" customWidth="1"/>
    <col min="11108" max="11108" width="11.42578125" customWidth="1"/>
    <col min="11110" max="11110" width="11.42578125" customWidth="1"/>
    <col min="11112" max="11113" width="11.42578125" customWidth="1"/>
    <col min="11116" max="11116" width="11.42578125" customWidth="1"/>
    <col min="11118" max="11119" width="11.42578125" customWidth="1"/>
    <col min="11121" max="11162" width="11.42578125" customWidth="1"/>
    <col min="11164" max="11165" width="11.42578125" customWidth="1"/>
    <col min="11167" max="11170" width="11.42578125" customWidth="1"/>
    <col min="11173" max="11173" width="11.42578125" customWidth="1"/>
    <col min="11175" max="11178" width="11.42578125" customWidth="1"/>
    <col min="11180" max="11188" width="11.42578125" customWidth="1"/>
    <col min="11190" max="11216" width="11.42578125" customWidth="1"/>
    <col min="11218" max="11220" width="11.42578125" customWidth="1"/>
    <col min="11222" max="11226" width="11.42578125" customWidth="1"/>
    <col min="11229" max="11229" width="11.42578125" customWidth="1"/>
    <col min="11233" max="11235" width="11.42578125" customWidth="1"/>
    <col min="11237" max="11237" width="11.42578125" customWidth="1"/>
    <col min="11243" max="11243" width="11.42578125" customWidth="1"/>
    <col min="11246" max="11247" width="11.42578125" customWidth="1"/>
    <col min="11250" max="11253" width="11.42578125" customWidth="1"/>
    <col min="11255" max="11280" width="11.42578125" customWidth="1"/>
    <col min="11282" max="11283" width="11.42578125" customWidth="1"/>
    <col min="11292" max="11295" width="11.42578125" customWidth="1"/>
    <col min="11298" max="11299" width="11.42578125" customWidth="1"/>
    <col min="11301" max="11301" width="11.42578125" customWidth="1"/>
    <col min="11307" max="11307" width="11.42578125" customWidth="1"/>
    <col min="11310" max="11311" width="11.42578125" customWidth="1"/>
    <col min="11313" max="11315" width="11.42578125" customWidth="1"/>
    <col min="11322" max="11322" width="11.42578125" customWidth="1"/>
    <col min="11325" max="11325" width="11.42578125" customWidth="1"/>
    <col min="11327" max="11327" width="11.42578125" customWidth="1"/>
    <col min="11343" max="11343" width="11.42578125" customWidth="1"/>
    <col min="11345" max="11346" width="11.42578125" customWidth="1"/>
    <col min="11351" max="11351" width="11.42578125" customWidth="1"/>
    <col min="11353" max="11354" width="11.42578125" customWidth="1"/>
    <col min="11357" max="11357" width="11.42578125" customWidth="1"/>
    <col min="11359" max="11359" width="11.42578125" customWidth="1"/>
    <col min="11361" max="11363" width="11.42578125" customWidth="1"/>
    <col min="11366" max="11366" width="11.42578125" customWidth="1"/>
    <col min="11368" max="11369" width="11.42578125" customWidth="1"/>
    <col min="11372" max="11372" width="11.42578125" customWidth="1"/>
    <col min="11374" max="11375" width="11.42578125" customWidth="1"/>
    <col min="11377" max="11381" width="11.42578125" customWidth="1"/>
    <col min="11384" max="11385" width="11.42578125" customWidth="1"/>
    <col min="11387" max="11387" width="11.42578125" customWidth="1"/>
    <col min="11391" max="11391" width="11.42578125" customWidth="1"/>
    <col min="11394" max="11394" width="11.42578125" customWidth="1"/>
    <col min="11399" max="11399" width="11.42578125" customWidth="1"/>
    <col min="11401" max="11401" width="11.42578125" customWidth="1"/>
    <col min="11404" max="11404" width="11.42578125" customWidth="1"/>
    <col min="11406" max="11408" width="11.42578125" customWidth="1"/>
    <col min="11410" max="11412" width="11.42578125" customWidth="1"/>
    <col min="11414" max="11440" width="11.42578125" customWidth="1"/>
    <col min="11443" max="11448" width="11.42578125" customWidth="1"/>
    <col min="11455" max="11455" width="11.42578125" customWidth="1"/>
    <col min="11457" max="11457" width="11.42578125" customWidth="1"/>
    <col min="11459" max="11461" width="11.42578125" customWidth="1"/>
    <col min="11463" max="11480" width="11.42578125" customWidth="1"/>
    <col min="11482" max="11512" width="11.42578125" customWidth="1"/>
    <col min="11519" max="11519" width="11.42578125" customWidth="1"/>
    <col min="11521" max="11521" width="11.42578125" customWidth="1"/>
    <col min="11523" max="11525" width="11.42578125" customWidth="1"/>
    <col min="11527" max="11536" width="11.42578125" customWidth="1"/>
    <col min="11541" max="11581" width="11.42578125" customWidth="1"/>
    <col min="11587" max="11587" width="11.42578125" customWidth="1"/>
    <col min="11589" max="11589" width="11.42578125" customWidth="1"/>
    <col min="11591" max="11594" width="11.42578125" customWidth="1"/>
    <col min="11596" max="11600" width="11.42578125" customWidth="1"/>
    <col min="11605" max="11616" width="11.42578125" customWidth="1"/>
    <col min="11633" max="11642" width="11.42578125" customWidth="1"/>
    <col min="11644" max="11645" width="11.42578125" customWidth="1"/>
    <col min="11647" max="11650" width="11.42578125" customWidth="1"/>
    <col min="11653" max="11653" width="11.42578125" customWidth="1"/>
    <col min="11655" max="11658" width="11.42578125" customWidth="1"/>
    <col min="11660" max="11684" width="11.42578125" customWidth="1"/>
    <col min="11687" max="11687" width="11.42578125" customWidth="1"/>
    <col min="11689" max="11689" width="11.42578125" customWidth="1"/>
    <col min="11692" max="11692" width="11.42578125" customWidth="1"/>
    <col min="11694" max="11701" width="11.42578125" customWidth="1"/>
    <col min="11704" max="11704" width="11.42578125" customWidth="1"/>
    <col min="11706" max="11707" width="11.42578125" customWidth="1"/>
    <col min="11711" max="11711" width="11.42578125" customWidth="1"/>
    <col min="11714" max="11714" width="11.42578125" customWidth="1"/>
    <col min="11719" max="11719" width="11.42578125" customWidth="1"/>
    <col min="11721" max="11721" width="11.42578125" customWidth="1"/>
    <col min="11724" max="11724" width="11.42578125" customWidth="1"/>
    <col min="11726" max="11730" width="11.42578125" customWidth="1"/>
    <col min="11732" max="11732" width="11.42578125" customWidth="1"/>
    <col min="11737" max="11762" width="11.42578125" customWidth="1"/>
    <col min="11764" max="11764" width="11.42578125" customWidth="1"/>
    <col min="11769" max="11794" width="11.42578125" customWidth="1"/>
    <col min="11796" max="11796" width="11.42578125" customWidth="1"/>
    <col min="11801" max="11827" width="11.42578125" customWidth="1"/>
    <col min="11830" max="11831" width="11.42578125" customWidth="1"/>
    <col min="11833" max="11833" width="11.42578125" customWidth="1"/>
    <col min="11837" max="11837" width="11.42578125" customWidth="1"/>
    <col min="11839" max="11839" width="11.42578125" customWidth="1"/>
    <col min="11855" max="11855" width="11.42578125" customWidth="1"/>
    <col min="11858" max="11859" width="11.42578125" customWidth="1"/>
    <col min="11864" max="11864" width="11.42578125" customWidth="1"/>
    <col min="11866" max="11867" width="11.42578125" customWidth="1"/>
    <col min="11871" max="11871" width="11.42578125" customWidth="1"/>
    <col min="11873" max="11875" width="11.42578125" customWidth="1"/>
    <col min="11878" max="11878" width="11.42578125" customWidth="1"/>
    <col min="11880" max="11881" width="11.42578125" customWidth="1"/>
    <col min="11884" max="11884" width="11.42578125" customWidth="1"/>
    <col min="11886" max="11887" width="11.42578125" customWidth="1"/>
    <col min="11889" max="11893" width="11.42578125" customWidth="1"/>
    <col min="11896" max="11896" width="11.42578125" customWidth="1"/>
    <col min="11898" max="11899" width="11.42578125" customWidth="1"/>
    <col min="11903" max="11903" width="11.42578125" customWidth="1"/>
    <col min="11906" max="11906" width="11.42578125" customWidth="1"/>
    <col min="11911" max="11911" width="11.42578125" customWidth="1"/>
    <col min="11913" max="11913" width="11.42578125" customWidth="1"/>
    <col min="11916" max="11916" width="11.42578125" customWidth="1"/>
    <col min="11918" max="11928" width="11.42578125" customWidth="1"/>
    <col min="11930" max="11960" width="11.42578125" customWidth="1"/>
    <col min="11962" max="11986" width="11.42578125" customWidth="1"/>
    <col min="11989" max="11990" width="11.42578125" customWidth="1"/>
    <col min="11992" max="11994" width="11.42578125" customWidth="1"/>
    <col min="11997" max="11998" width="11.42578125" customWidth="1"/>
    <col min="12001" max="12001" width="11.42578125" customWidth="1"/>
    <col min="12004" max="12004" width="11.42578125" customWidth="1"/>
    <col min="12006" max="12006" width="11.42578125" customWidth="1"/>
    <col min="12008" max="12009" width="11.42578125" customWidth="1"/>
    <col min="12012" max="12012" width="11.42578125" customWidth="1"/>
    <col min="12014" max="12015" width="11.42578125" customWidth="1"/>
    <col min="12017" max="12019" width="11.42578125" customWidth="1"/>
    <col min="12021" max="12021" width="11.42578125" customWidth="1"/>
    <col min="12024" max="12028" width="11.42578125" customWidth="1"/>
    <col min="12030" max="12034" width="11.42578125" customWidth="1"/>
    <col min="12036" max="12036" width="11.42578125" customWidth="1"/>
    <col min="12038" max="12038" width="11.42578125" customWidth="1"/>
    <col min="12040" max="12042" width="11.42578125" customWidth="1"/>
    <col min="12044" max="12056" width="11.42578125" customWidth="1"/>
    <col min="12058" max="12086" width="11.42578125" customWidth="1"/>
    <col min="12088" max="12089" width="11.42578125" customWidth="1"/>
    <col min="12093" max="12093" width="11.42578125" customWidth="1"/>
    <col min="12095" max="12095" width="11.42578125" customWidth="1"/>
    <col min="12111" max="12111" width="11.42578125" customWidth="1"/>
    <col min="12113" max="12147" width="11.42578125" customWidth="1"/>
    <col min="12149" max="12150" width="11.42578125" customWidth="1"/>
    <col min="12152" max="12153" width="11.42578125" customWidth="1"/>
    <col min="12157" max="12157" width="11.42578125" customWidth="1"/>
    <col min="12159" max="12159" width="11.42578125" customWidth="1"/>
    <col min="12175" max="12175" width="11.42578125" customWidth="1"/>
    <col min="12177" max="12178" width="11.42578125" customWidth="1"/>
    <col min="12180" max="12182" width="11.42578125" customWidth="1"/>
    <col min="12184" max="12185" width="11.42578125" customWidth="1"/>
    <col min="12189" max="12189" width="11.42578125" customWidth="1"/>
    <col min="12191" max="12191" width="11.42578125" customWidth="1"/>
    <col min="12207" max="12207" width="11.42578125" customWidth="1"/>
    <col min="12210" max="12212" width="11.42578125" customWidth="1"/>
    <col min="12214" max="12215" width="11.42578125" customWidth="1"/>
    <col min="12218" max="12218" width="11.42578125" customWidth="1"/>
    <col min="12220" max="12220" width="11.42578125" customWidth="1"/>
    <col min="12223" max="12223" width="11.42578125" customWidth="1"/>
    <col min="12225" max="12227" width="11.42578125" customWidth="1"/>
    <col min="12230" max="12230" width="11.42578125" customWidth="1"/>
    <col min="12232" max="12233" width="11.42578125" customWidth="1"/>
    <col min="12236" max="12236" width="11.42578125" customWidth="1"/>
    <col min="12238" max="12239" width="11.42578125" customWidth="1"/>
    <col min="12241" max="12242" width="11.42578125" customWidth="1"/>
    <col min="12244" max="12244" width="11.42578125" customWidth="1"/>
    <col min="12249" max="12284" width="11.42578125" customWidth="1"/>
    <col min="12286" max="12290" width="11.42578125" customWidth="1"/>
    <col min="12292" max="12292" width="11.42578125" customWidth="1"/>
    <col min="12294" max="12294" width="11.42578125" customWidth="1"/>
    <col min="12296" max="12298" width="11.42578125" customWidth="1"/>
    <col min="12300" max="12305" width="11.42578125" customWidth="1"/>
    <col min="12307" max="12307" width="11.42578125" customWidth="1"/>
    <col min="12310" max="12312" width="11.42578125" customWidth="1"/>
    <col min="12315" max="12315" width="11.42578125" customWidth="1"/>
    <col min="12317" max="12318" width="11.42578125" customWidth="1"/>
    <col min="12321" max="12321" width="11.42578125" customWidth="1"/>
    <col min="12324" max="12324" width="11.42578125" customWidth="1"/>
    <col min="12326" max="12326" width="11.42578125" customWidth="1"/>
    <col min="12328" max="12329" width="11.42578125" customWidth="1"/>
    <col min="12332" max="12332" width="11.42578125" customWidth="1"/>
    <col min="12334" max="12335" width="11.42578125" customWidth="1"/>
    <col min="12337" max="12344" width="11.42578125" customWidth="1"/>
    <col min="12346" max="12346" width="11.42578125" customWidth="1"/>
    <col min="12348" max="12348" width="11.42578125" customWidth="1"/>
    <col min="12350" max="12354" width="11.42578125" customWidth="1"/>
    <col min="12357" max="12357" width="11.42578125" customWidth="1"/>
    <col min="12359" max="12362" width="11.42578125" customWidth="1"/>
    <col min="12364" max="12376" width="11.42578125" customWidth="1"/>
    <col min="12381" max="12403" width="11.42578125" customWidth="1"/>
    <col min="12405" max="12406" width="11.42578125" customWidth="1"/>
    <col min="12408" max="12411" width="11.42578125" customWidth="1"/>
    <col min="12413" max="12413" width="11.42578125" customWidth="1"/>
    <col min="12415" max="12418" width="11.42578125" customWidth="1"/>
    <col min="12421" max="12421" width="11.42578125" customWidth="1"/>
    <col min="12423" max="12426" width="11.42578125" customWidth="1"/>
    <col min="12428" max="12434" width="11.42578125" customWidth="1"/>
    <col min="12439" max="12443" width="11.42578125" customWidth="1"/>
    <col min="12445" max="12445" width="11.42578125" customWidth="1"/>
    <col min="12447" max="12450" width="11.42578125" customWidth="1"/>
    <col min="12453" max="12453" width="11.42578125" customWidth="1"/>
    <col min="12455" max="12458" width="11.42578125" customWidth="1"/>
    <col min="12460" max="12466" width="11.42578125" customWidth="1"/>
    <col min="12468" max="12470" width="11.42578125" customWidth="1"/>
    <col min="12472" max="12475" width="11.42578125" customWidth="1"/>
    <col min="12477" max="12477" width="11.42578125" customWidth="1"/>
    <col min="12479" max="12482" width="11.42578125" customWidth="1"/>
    <col min="12485" max="12485" width="11.42578125" customWidth="1"/>
    <col min="12487" max="12490" width="11.42578125" customWidth="1"/>
    <col min="12492" max="12502" width="11.42578125" customWidth="1"/>
    <col min="12504" max="12507" width="11.42578125" customWidth="1"/>
    <col min="12509" max="12509" width="11.42578125" customWidth="1"/>
    <col min="12511" max="12514" width="11.42578125" customWidth="1"/>
    <col min="12517" max="12517" width="11.42578125" customWidth="1"/>
    <col min="12519" max="12522" width="11.42578125" customWidth="1"/>
    <col min="12524" max="12530" width="11.42578125" customWidth="1"/>
    <col min="12534" max="12535" width="11.42578125" customWidth="1"/>
    <col min="12539" max="12539" width="11.42578125" customWidth="1"/>
    <col min="12541" max="12542" width="11.42578125" customWidth="1"/>
    <col min="12559" max="12559" width="11.42578125" customWidth="1"/>
    <col min="12561" max="12561" width="11.42578125" customWidth="1"/>
    <col min="12563" max="12571" width="11.42578125" customWidth="1"/>
    <col min="12573" max="12595" width="11.42578125" customWidth="1"/>
    <col min="12597" max="12597" width="11.42578125" customWidth="1"/>
    <col min="12600" max="12600" width="11.42578125" customWidth="1"/>
    <col min="12603" max="12604" width="11.42578125" customWidth="1"/>
    <col min="12607" max="12607" width="11.42578125" customWidth="1"/>
    <col min="12623" max="12623" width="11.42578125" customWidth="1"/>
    <col min="12628" max="12628" width="11.42578125" customWidth="1"/>
    <col min="12631" max="12631" width="11.42578125" customWidth="1"/>
    <col min="12634" max="12637" width="11.42578125" customWidth="1"/>
    <col min="12640" max="12640" width="11.42578125" customWidth="1"/>
    <col min="12644" max="12644" width="11.42578125" customWidth="1"/>
    <col min="12647" max="12649" width="11.42578125" customWidth="1"/>
    <col min="12651" max="12651" width="11.42578125" customWidth="1"/>
    <col min="12654" max="12655" width="11.42578125" customWidth="1"/>
    <col min="12657" max="12658" width="11.42578125" customWidth="1"/>
    <col min="12661" max="12662" width="11.42578125" customWidth="1"/>
    <col min="12664" max="12667" width="11.42578125" customWidth="1"/>
    <col min="12669" max="12669" width="11.42578125" customWidth="1"/>
    <col min="12671" max="12674" width="11.42578125" customWidth="1"/>
    <col min="12677" max="12677" width="11.42578125" customWidth="1"/>
    <col min="12679" max="12682" width="11.42578125" customWidth="1"/>
    <col min="12684" max="12693" width="11.42578125" customWidth="1"/>
    <col min="12696" max="12696" width="11.42578125" customWidth="1"/>
    <col min="12698" max="12699" width="11.42578125" customWidth="1"/>
    <col min="12703" max="12703" width="11.42578125" customWidth="1"/>
    <col min="12706" max="12706" width="11.42578125" customWidth="1"/>
    <col min="12711" max="12711" width="11.42578125" customWidth="1"/>
    <col min="12713" max="12713" width="11.42578125" customWidth="1"/>
    <col min="12716" max="12716" width="11.42578125" customWidth="1"/>
    <col min="12718" max="12730" width="11.42578125" customWidth="1"/>
    <col min="12732" max="12733" width="11.42578125" customWidth="1"/>
    <col min="12735" max="12738" width="11.42578125" customWidth="1"/>
    <col min="12741" max="12741" width="11.42578125" customWidth="1"/>
    <col min="12743" max="12746" width="11.42578125" customWidth="1"/>
    <col min="12748" max="12767" width="11.42578125" customWidth="1"/>
    <col min="12785" max="12786" width="11.42578125" customWidth="1"/>
    <col min="12790" max="12791" width="11.42578125" customWidth="1"/>
    <col min="12795" max="12795" width="11.42578125" customWidth="1"/>
    <col min="12797" max="12798" width="11.42578125" customWidth="1"/>
    <col min="12815" max="12815" width="11.42578125" customWidth="1"/>
    <col min="12817" max="12827" width="11.42578125" customWidth="1"/>
    <col min="12829" max="12851" width="11.42578125" customWidth="1"/>
    <col min="12853" max="12855" width="11.42578125" customWidth="1"/>
    <col min="12859" max="12860" width="11.42578125" customWidth="1"/>
    <col min="12863" max="12863" width="11.42578125" customWidth="1"/>
    <col min="12879" max="12879" width="11.42578125" customWidth="1"/>
    <col min="12884" max="12884" width="11.42578125" customWidth="1"/>
    <col min="12887" max="12887" width="11.42578125" customWidth="1"/>
    <col min="12890" max="12893" width="11.42578125" customWidth="1"/>
    <col min="12896" max="12896" width="11.42578125" customWidth="1"/>
    <col min="12900" max="12900" width="11.42578125" customWidth="1"/>
    <col min="12903" max="12905" width="11.42578125" customWidth="1"/>
    <col min="12907" max="12907" width="11.42578125" customWidth="1"/>
    <col min="12910" max="12911" width="11.42578125" customWidth="1"/>
    <col min="12913" max="12948" width="11.42578125" customWidth="1"/>
    <col min="12950" max="12955" width="11.42578125" customWidth="1"/>
    <col min="12959" max="12959" width="11.42578125" customWidth="1"/>
    <col min="12975" max="12975" width="11.42578125" customWidth="1"/>
    <col min="12977" max="12979" width="11.42578125" customWidth="1"/>
    <col min="12981" max="12981" width="11.42578125" customWidth="1"/>
    <col min="12983" max="12983" width="11.42578125" customWidth="1"/>
    <col min="12985" max="12985" width="11.42578125" customWidth="1"/>
    <col min="12989" max="12989" width="11.42578125" customWidth="1"/>
    <col min="12991" max="12991" width="11.42578125" customWidth="1"/>
    <col min="13007" max="13007" width="11.42578125" customWidth="1"/>
    <col min="13009" max="13010" width="11.42578125" customWidth="1"/>
    <col min="13012" max="13012" width="11.42578125" customWidth="1"/>
    <col min="13017" max="13042" width="11.42578125" customWidth="1"/>
    <col min="13044" max="13044" width="11.42578125" customWidth="1"/>
    <col min="13049" max="13085" width="11.42578125" customWidth="1"/>
    <col min="13091" max="13091" width="11.42578125" customWidth="1"/>
    <col min="13093" max="13093" width="11.42578125" customWidth="1"/>
    <col min="13095" max="13098" width="11.42578125" customWidth="1"/>
    <col min="13100" max="13107" width="11.42578125" customWidth="1"/>
    <col min="13109" max="13109" width="11.42578125" customWidth="1"/>
    <col min="13111" max="13111" width="11.42578125" customWidth="1"/>
    <col min="13113" max="13113" width="11.42578125" customWidth="1"/>
    <col min="13117" max="13117" width="11.42578125" customWidth="1"/>
    <col min="13119" max="13119" width="11.42578125" customWidth="1"/>
    <col min="13135" max="13135" width="11.42578125" customWidth="1"/>
    <col min="13137" max="13137" width="11.42578125" customWidth="1"/>
    <col min="13139" max="13140" width="11.42578125" customWidth="1"/>
    <col min="13145" max="13146" width="11.42578125" customWidth="1"/>
    <col min="13149" max="13150" width="11.42578125" customWidth="1"/>
    <col min="13153" max="13155" width="11.42578125" customWidth="1"/>
    <col min="13158" max="13158" width="11.42578125" customWidth="1"/>
    <col min="13160" max="13161" width="11.42578125" customWidth="1"/>
    <col min="13164" max="13164" width="11.42578125" customWidth="1"/>
    <col min="13166" max="13167" width="11.42578125" customWidth="1"/>
    <col min="13170" max="13204" width="11.42578125" customWidth="1"/>
    <col min="13206" max="13207" width="11.42578125" customWidth="1"/>
    <col min="13209" max="13211" width="11.42578125" customWidth="1"/>
    <col min="13213" max="13213" width="11.42578125" customWidth="1"/>
    <col min="13215" max="13218" width="11.42578125" customWidth="1"/>
    <col min="13222" max="13222" width="11.42578125" customWidth="1"/>
    <col min="13224" max="13225" width="11.42578125" customWidth="1"/>
    <col min="13228" max="13228" width="11.42578125" customWidth="1"/>
    <col min="13230" max="13231" width="11.42578125" customWidth="1"/>
    <col min="13233" max="13235" width="11.42578125" customWidth="1"/>
    <col min="13238" max="13238" width="11.42578125" customWidth="1"/>
    <col min="13241" max="13241" width="11.42578125" customWidth="1"/>
    <col min="13245" max="13245" width="11.42578125" customWidth="1"/>
    <col min="13247" max="13247" width="11.42578125" customWidth="1"/>
    <col min="13263" max="13263" width="11.42578125" customWidth="1"/>
    <col min="13265" max="13265" width="11.42578125" customWidth="1"/>
    <col min="13268" max="13268" width="11.42578125" customWidth="1"/>
    <col min="13270" max="13270" width="11.42578125" customWidth="1"/>
    <col min="13273" max="13275" width="11.42578125" customWidth="1"/>
    <col min="13277" max="13277" width="11.42578125" customWidth="1"/>
    <col min="13279" max="13282" width="11.42578125" customWidth="1"/>
    <col min="13286" max="13286" width="11.42578125" customWidth="1"/>
    <col min="13288" max="13289" width="11.42578125" customWidth="1"/>
    <col min="13292" max="13292" width="11.42578125" customWidth="1"/>
    <col min="13294" max="13295" width="11.42578125" customWidth="1"/>
    <col min="13297" max="13309" width="11.42578125" customWidth="1"/>
    <col min="13315" max="13315" width="11.42578125" customWidth="1"/>
    <col min="13317" max="13317" width="11.42578125" customWidth="1"/>
    <col min="13319" max="13322" width="11.42578125" customWidth="1"/>
    <col min="13324" max="13328" width="11.42578125" customWidth="1"/>
    <col min="13330" max="13362" width="11.42578125" customWidth="1"/>
    <col min="13364" max="13364" width="11.42578125" customWidth="1"/>
    <col min="13369" max="13393" width="11.42578125" customWidth="1"/>
    <col min="13400" max="13402" width="11.42578125" customWidth="1"/>
    <col min="13405" max="13406" width="11.42578125" customWidth="1"/>
    <col min="13408" max="13425" width="11.42578125" customWidth="1"/>
    <col min="13432" max="13434" width="11.42578125" customWidth="1"/>
    <col min="13437" max="13438" width="11.42578125" customWidth="1"/>
    <col min="13440" max="13458" width="11.42578125" customWidth="1"/>
    <col min="13462" max="13463" width="11.42578125" customWidth="1"/>
    <col min="13467" max="13467" width="11.42578125" customWidth="1"/>
    <col min="13469" max="13470" width="11.42578125" customWidth="1"/>
    <col min="13487" max="13487" width="11.42578125" customWidth="1"/>
    <col min="13489" max="13491" width="11.42578125" customWidth="1"/>
    <col min="13493" max="13493" width="11.42578125" customWidth="1"/>
    <col min="13495" max="13496" width="11.42578125" customWidth="1"/>
    <col min="13501" max="13501" width="11.42578125" customWidth="1"/>
    <col min="13503" max="13503" width="11.42578125" customWidth="1"/>
    <col min="13519" max="13519" width="11.42578125" customWidth="1"/>
    <col min="13521" max="13521" width="11.42578125" customWidth="1"/>
    <col min="13523" max="13523" width="11.42578125" customWidth="1"/>
    <col min="13525" max="13531" width="11.42578125" customWidth="1"/>
    <col min="13535" max="13538" width="11.42578125" customWidth="1"/>
    <col min="13542" max="13542" width="11.42578125" customWidth="1"/>
    <col min="13544" max="13545" width="11.42578125" customWidth="1"/>
    <col min="13548" max="13548" width="11.42578125" customWidth="1"/>
    <col min="13550" max="13551" width="11.42578125" customWidth="1"/>
    <col min="13553" max="13555" width="11.42578125" customWidth="1"/>
    <col min="13558" max="13559" width="11.42578125" customWidth="1"/>
    <col min="13562" max="13564" width="11.42578125" customWidth="1"/>
    <col min="13567" max="13567" width="11.42578125" customWidth="1"/>
    <col min="13583" max="13583" width="11.42578125" customWidth="1"/>
    <col min="13585" max="13592" width="11.42578125" customWidth="1"/>
    <col min="13596" max="13598" width="11.42578125" customWidth="1"/>
    <col min="13615" max="13615" width="11.42578125" customWidth="1"/>
    <col min="13617" max="13619" width="11.42578125" customWidth="1"/>
    <col min="13625" max="13625" width="11.42578125" customWidth="1"/>
    <col min="13629" max="13629" width="11.42578125" customWidth="1"/>
    <col min="13631" max="13631" width="11.42578125" customWidth="1"/>
    <col min="13647" max="13647" width="11.42578125" customWidth="1"/>
    <col min="13652" max="13652" width="11.42578125" customWidth="1"/>
    <col min="13655" max="13659" width="11.42578125" customWidth="1"/>
    <col min="13663" max="13666" width="11.42578125" customWidth="1"/>
    <col min="13670" max="13670" width="11.42578125" customWidth="1"/>
    <col min="13672" max="13673" width="11.42578125" customWidth="1"/>
    <col min="13676" max="13676" width="11.42578125" customWidth="1"/>
    <col min="13678" max="13679" width="11.42578125" customWidth="1"/>
    <col min="13681" max="13693" width="11.42578125" customWidth="1"/>
    <col min="13699" max="13699" width="11.42578125" customWidth="1"/>
    <col min="13701" max="13701" width="11.42578125" customWidth="1"/>
    <col min="13703" max="13706" width="11.42578125" customWidth="1"/>
    <col min="13708" max="13712" width="11.42578125" customWidth="1"/>
    <col min="13714" max="13746" width="11.42578125" customWidth="1"/>
    <col min="13748" max="13748" width="11.42578125" customWidth="1"/>
    <col min="13753" max="13776" width="11.42578125" customWidth="1"/>
    <col min="13781" max="13782" width="11.42578125" customWidth="1"/>
    <col min="13784" max="13786" width="11.42578125" customWidth="1"/>
    <col min="13788" max="13789" width="11.42578125" customWidth="1"/>
    <col min="13792" max="13792" width="11.42578125" customWidth="1"/>
    <col min="13796" max="13796" width="11.42578125" customWidth="1"/>
    <col min="13799" max="13801" width="11.42578125" customWidth="1"/>
    <col min="13803" max="13803" width="11.42578125" customWidth="1"/>
    <col min="13806" max="13807" width="11.42578125" customWidth="1"/>
    <col min="13809" max="13811" width="11.42578125" customWidth="1"/>
    <col min="13814" max="13815" width="11.42578125" customWidth="1"/>
    <col min="13818" max="13820" width="11.42578125" customWidth="1"/>
    <col min="13823" max="13823" width="11.42578125" customWidth="1"/>
    <col min="13839" max="13839" width="11.42578125" customWidth="1"/>
    <col min="13841" max="13841" width="11.42578125" customWidth="1"/>
    <col min="13843" max="13843" width="11.42578125" customWidth="1"/>
    <col min="13846" max="13847" width="11.42578125" customWidth="1"/>
    <col min="13853" max="13853" width="11.42578125" customWidth="1"/>
    <col min="13855" max="13855" width="11.42578125" customWidth="1"/>
    <col min="13871" max="13871" width="11.42578125" customWidth="1"/>
    <col min="13873" max="13875" width="11.42578125" customWidth="1"/>
    <col min="13877" max="13877" width="11.42578125" customWidth="1"/>
    <col min="13879" max="13880" width="11.42578125" customWidth="1"/>
    <col min="13885" max="13885" width="11.42578125" customWidth="1"/>
    <col min="13887" max="13887" width="11.42578125" customWidth="1"/>
    <col min="13903" max="13903" width="11.42578125" customWidth="1"/>
    <col min="13905" max="13905" width="11.42578125" customWidth="1"/>
    <col min="13907" max="13907" width="11.42578125" customWidth="1"/>
    <col min="13910" max="13914" width="11.42578125" customWidth="1"/>
    <col min="13916" max="13917" width="11.42578125" customWidth="1"/>
    <col min="13920" max="13920" width="11.42578125" customWidth="1"/>
    <col min="13924" max="13924" width="11.42578125" customWidth="1"/>
    <col min="13927" max="13929" width="11.42578125" customWidth="1"/>
    <col min="13931" max="13931" width="11.42578125" customWidth="1"/>
    <col min="13934" max="13935" width="11.42578125" customWidth="1"/>
    <col min="13937" max="13939" width="11.42578125" customWidth="1"/>
    <col min="13943" max="13945" width="11.42578125" customWidth="1"/>
    <col min="13947" max="13947" width="11.42578125" customWidth="1"/>
    <col min="13951" max="13951" width="11.42578125" customWidth="1"/>
    <col min="13954" max="13954" width="11.42578125" customWidth="1"/>
    <col min="13959" max="13959" width="11.42578125" customWidth="1"/>
    <col min="13961" max="13961" width="11.42578125" customWidth="1"/>
    <col min="13964" max="13964" width="11.42578125" customWidth="1"/>
    <col min="13966" max="13969" width="11.42578125" customWidth="1"/>
    <col min="13971" max="13971" width="11.42578125" customWidth="1"/>
    <col min="13974" max="13975" width="11.42578125" customWidth="1"/>
    <col min="13981" max="13981" width="11.42578125" customWidth="1"/>
    <col min="13983" max="13983" width="11.42578125" customWidth="1"/>
    <col min="13999" max="13999" width="11.42578125" customWidth="1"/>
    <col min="14001" max="14002" width="11.42578125" customWidth="1"/>
    <col min="14006" max="14033" width="11.42578125" customWidth="1"/>
    <col min="14035" max="14035" width="11.42578125" customWidth="1"/>
    <col min="14039" max="14040" width="11.42578125" customWidth="1"/>
    <col min="14043" max="14044" width="11.42578125" customWidth="1"/>
    <col min="14051" max="14052" width="11.42578125" customWidth="1"/>
    <col min="14054" max="14055" width="11.42578125" customWidth="1"/>
    <col min="14057" max="14058" width="11.42578125" customWidth="1"/>
    <col min="14060" max="14060" width="11.42578125" customWidth="1"/>
    <col min="14062" max="14063" width="11.42578125" customWidth="1"/>
    <col min="14065" max="14066" width="11.42578125" customWidth="1"/>
    <col min="14068" max="14071" width="11.42578125" customWidth="1"/>
    <col min="14074" max="14074" width="11.42578125" customWidth="1"/>
    <col min="14076" max="14078" width="11.42578125" customWidth="1"/>
    <col min="14080" max="14081" width="11.42578125" customWidth="1"/>
    <col min="14086" max="14086" width="11.42578125" customWidth="1"/>
    <col min="14088" max="14090" width="11.42578125" customWidth="1"/>
    <col min="14093" max="14093" width="11.42578125" customWidth="1"/>
    <col min="14095" max="14095" width="11.42578125" customWidth="1"/>
    <col min="14097" max="14100" width="11.42578125" customWidth="1"/>
    <col min="14102" max="14102" width="11.42578125" customWidth="1"/>
    <col min="14104" max="14104" width="11.42578125" customWidth="1"/>
    <col min="14109" max="14109" width="11.42578125" customWidth="1"/>
    <col min="14111" max="14111" width="11.42578125" customWidth="1"/>
    <col min="14127" max="14127" width="11.42578125" customWidth="1"/>
    <col min="14132" max="14132" width="11.42578125" customWidth="1"/>
    <col min="14134" max="14134" width="11.42578125" customWidth="1"/>
    <col min="14136" max="14136" width="11.42578125" customWidth="1"/>
    <col min="14141" max="14141" width="11.42578125" customWidth="1"/>
    <col min="14144" max="14145" width="11.42578125" customWidth="1"/>
    <col min="14147" max="14148" width="11.42578125" customWidth="1"/>
    <col min="14152" max="14154" width="11.42578125" customWidth="1"/>
    <col min="14156" max="14157" width="11.42578125" customWidth="1"/>
    <col min="14160" max="14165" width="11.42578125" customWidth="1"/>
    <col min="14167" max="14168" width="11.42578125" customWidth="1"/>
    <col min="14170" max="14172" width="11.42578125" customWidth="1"/>
    <col min="14175" max="14177" width="11.42578125" customWidth="1"/>
    <col min="14179" max="14180" width="11.42578125" customWidth="1"/>
    <col min="14183" max="14189" width="11.42578125" customWidth="1"/>
    <col min="14191" max="14194" width="11.42578125" customWidth="1"/>
    <col min="14196" max="14196" width="11.42578125" customWidth="1"/>
    <col min="14198" max="14198" width="11.42578125" customWidth="1"/>
    <col min="14200" max="14200" width="11.42578125" customWidth="1"/>
    <col min="14202" max="14203" width="11.42578125" customWidth="1"/>
    <col min="14208" max="14212" width="11.42578125" customWidth="1"/>
    <col min="14216" max="14216" width="11.42578125" customWidth="1"/>
    <col min="14218" max="14218" width="11.42578125" customWidth="1"/>
    <col min="14220" max="14221" width="11.42578125" customWidth="1"/>
    <col min="14224" max="14229" width="11.42578125" customWidth="1"/>
    <col min="14231" max="14234" width="11.42578125" customWidth="1"/>
    <col min="14237" max="14238" width="11.42578125" customWidth="1"/>
    <col min="14240" max="14240" width="11.42578125" customWidth="1"/>
    <col min="14242" max="14243" width="11.42578125" customWidth="1"/>
    <col min="14245" max="14245" width="11.42578125" customWidth="1"/>
    <col min="14248" max="14249" width="11.42578125" customWidth="1"/>
    <col min="14251" max="14253" width="11.42578125" customWidth="1"/>
    <col min="14256" max="14257" width="11.42578125" customWidth="1"/>
    <col min="14259" max="14260" width="11.42578125" customWidth="1"/>
    <col min="14264" max="14264" width="11.42578125" customWidth="1"/>
    <col min="14266" max="14269" width="11.42578125" customWidth="1"/>
    <col min="14272" max="14273" width="11.42578125" customWidth="1"/>
    <col min="14275" max="14276" width="11.42578125" customWidth="1"/>
    <col min="14280" max="14280" width="11.42578125" customWidth="1"/>
    <col min="14282" max="14283" width="11.42578125" customWidth="1"/>
    <col min="14288" max="14297" width="11.42578125" customWidth="1"/>
    <col min="14299" max="14301" width="11.42578125" customWidth="1"/>
    <col min="14304" max="14305" width="11.42578125" customWidth="1"/>
    <col min="14307" max="14308" width="11.42578125" customWidth="1"/>
    <col min="14312" max="14312" width="11.42578125" customWidth="1"/>
    <col min="14314" max="14317" width="11.42578125" customWidth="1"/>
    <col min="14320" max="14321" width="11.42578125" customWidth="1"/>
    <col min="14323" max="14324" width="11.42578125" customWidth="1"/>
    <col min="14328" max="14328" width="11.42578125" customWidth="1"/>
    <col min="14330" max="14331" width="11.42578125" customWidth="1"/>
    <col min="14336" max="14344" width="11.42578125" customWidth="1"/>
    <col min="14351" max="14351" width="11.42578125" customWidth="1"/>
    <col min="14353" max="14355" width="11.42578125" customWidth="1"/>
    <col min="14358" max="14359" width="11.42578125" customWidth="1"/>
    <col min="14365" max="14365" width="11.42578125" customWidth="1"/>
    <col min="14367" max="14367" width="11.42578125" customWidth="1"/>
    <col min="14383" max="14383" width="11.42578125" customWidth="1"/>
    <col min="14385" max="14387" width="11.42578125" customWidth="1"/>
    <col min="14390" max="14391" width="11.42578125" customWidth="1"/>
    <col min="14394" max="14396" width="11.42578125" customWidth="1"/>
    <col min="14399" max="14399" width="11.42578125" customWidth="1"/>
    <col min="14415" max="14415" width="11.42578125" customWidth="1"/>
    <col min="14417" max="14419" width="11.42578125" customWidth="1"/>
    <col min="14422" max="14423" width="11.42578125" customWidth="1"/>
    <col min="14429" max="14429" width="11.42578125" customWidth="1"/>
    <col min="14431" max="14431" width="11.42578125" customWidth="1"/>
    <col min="14447" max="14447" width="11.42578125" customWidth="1"/>
    <col min="14451" max="14460" width="11.42578125" customWidth="1"/>
    <col min="14462" max="14476" width="11.42578125" customWidth="1"/>
    <col min="14478" max="14481" width="11.42578125" customWidth="1"/>
    <col min="14484" max="14484" width="11.42578125" customWidth="1"/>
    <col min="14486" max="14491" width="11.42578125" customWidth="1"/>
    <col min="14494" max="14494" width="11.42578125" customWidth="1"/>
    <col min="14496" max="14515" width="11.42578125" customWidth="1"/>
    <col min="14517" max="14517" width="11.42578125" customWidth="1"/>
    <col min="14525" max="14525" width="11.42578125" customWidth="1"/>
    <col min="14527" max="14527" width="11.42578125" customWidth="1"/>
    <col min="14543" max="14543" width="11.42578125" customWidth="1"/>
    <col min="14545" max="14545" width="11.42578125" customWidth="1"/>
    <col min="14549" max="14550" width="11.42578125" customWidth="1"/>
    <col min="14552" max="14552" width="11.42578125" customWidth="1"/>
    <col min="14554" max="14555" width="11.42578125" customWidth="1"/>
    <col min="14559" max="14559" width="11.42578125" customWidth="1"/>
    <col min="14561" max="14563" width="11.42578125" customWidth="1"/>
    <col min="14566" max="14566" width="11.42578125" customWidth="1"/>
    <col min="14568" max="14569" width="11.42578125" customWidth="1"/>
    <col min="14572" max="14572" width="11.42578125" customWidth="1"/>
    <col min="14574" max="14575" width="11.42578125" customWidth="1"/>
    <col min="14577" max="14586" width="11.42578125" customWidth="1"/>
    <col min="14588" max="14589" width="11.42578125" customWidth="1"/>
    <col min="14591" max="14594" width="11.42578125" customWidth="1"/>
    <col min="14597" max="14597" width="11.42578125" customWidth="1"/>
    <col min="14599" max="14602" width="11.42578125" customWidth="1"/>
    <col min="14604" max="14609" width="11.42578125" customWidth="1"/>
    <col min="14612" max="14612" width="11.42578125" customWidth="1"/>
    <col min="14614" max="14625" width="11.42578125" customWidth="1"/>
    <col min="14629" max="14634" width="11.42578125" customWidth="1"/>
    <col min="14636" max="14636" width="11.42578125" customWidth="1"/>
    <col min="14638" max="14638" width="11.42578125" customWidth="1"/>
    <col min="14640" max="14640" width="11.42578125" customWidth="1"/>
    <col min="14642" max="14643" width="11.42578125" customWidth="1"/>
    <col min="14648" max="14652" width="11.42578125" customWidth="1"/>
    <col min="14656" max="14656" width="11.42578125" customWidth="1"/>
    <col min="14658" max="14658" width="11.42578125" customWidth="1"/>
    <col min="14660" max="14661" width="11.42578125" customWidth="1"/>
    <col min="14664" max="14669" width="11.42578125" customWidth="1"/>
    <col min="14671" max="14674" width="11.42578125" customWidth="1"/>
    <col min="14677" max="14678" width="11.42578125" customWidth="1"/>
    <col min="14680" max="14680" width="11.42578125" customWidth="1"/>
    <col min="14682" max="14683" width="11.42578125" customWidth="1"/>
    <col min="14685" max="14685" width="11.42578125" customWidth="1"/>
    <col min="14688" max="14689" width="11.42578125" customWidth="1"/>
    <col min="14691" max="14693" width="11.42578125" customWidth="1"/>
    <col min="14696" max="14697" width="11.42578125" customWidth="1"/>
    <col min="14699" max="14700" width="11.42578125" customWidth="1"/>
    <col min="14704" max="14704" width="11.42578125" customWidth="1"/>
    <col min="14706" max="14709" width="11.42578125" customWidth="1"/>
    <col min="14712" max="14713" width="11.42578125" customWidth="1"/>
    <col min="14715" max="14716" width="11.42578125" customWidth="1"/>
    <col min="14720" max="14720" width="11.42578125" customWidth="1"/>
    <col min="14722" max="14723" width="11.42578125" customWidth="1"/>
    <col min="14725" max="14725" width="11.42578125" customWidth="1"/>
    <col min="14728" max="14728" width="11.42578125" customWidth="1"/>
    <col min="14730" max="14730" width="11.42578125" customWidth="1"/>
    <col min="14732" max="14733" width="11.42578125" customWidth="1"/>
    <col min="14736" max="14736" width="11.42578125" customWidth="1"/>
    <col min="14739" max="14740" width="11.42578125" customWidth="1"/>
    <col min="14744" max="14745" width="11.42578125" customWidth="1"/>
    <col min="14748" max="14749" width="11.42578125" customWidth="1"/>
    <col min="14752" max="14753" width="11.42578125" customWidth="1"/>
    <col min="14755" max="14756" width="11.42578125" customWidth="1"/>
    <col min="14760" max="14760" width="11.42578125" customWidth="1"/>
    <col min="14762" max="14765" width="11.42578125" customWidth="1"/>
    <col min="14768" max="14768" width="11.42578125" customWidth="1"/>
    <col min="14770" max="14770" width="11.42578125" customWidth="1"/>
    <col min="14773" max="14773" width="11.42578125" customWidth="1"/>
    <col min="14776" max="14776" width="11.42578125" customWidth="1"/>
    <col min="14778" max="14778" width="11.42578125" customWidth="1"/>
    <col min="14780" max="14781" width="11.42578125" customWidth="1"/>
    <col min="14784" max="14784" width="11.42578125" customWidth="1"/>
    <col min="14788" max="14788" width="11.42578125" customWidth="1"/>
    <col min="14792" max="14792" width="11.42578125" customWidth="1"/>
    <col min="14797" max="14797" width="11.42578125" customWidth="1"/>
    <col min="14800" max="14801" width="11.42578125" customWidth="1"/>
    <col min="14803" max="14804" width="11.42578125" customWidth="1"/>
    <col min="14808" max="14808" width="11.42578125" customWidth="1"/>
    <col min="14811" max="14811" width="11.42578125" customWidth="1"/>
    <col min="14813" max="14813" width="11.42578125" customWidth="1"/>
    <col min="14816" max="14817" width="11.42578125" customWidth="1"/>
    <col min="14819" max="14821" width="11.42578125" customWidth="1"/>
    <col min="14824" max="14824" width="11.42578125" customWidth="1"/>
    <col min="14826" max="14826" width="11.42578125" customWidth="1"/>
    <col min="14828" max="14828" width="11.42578125" customWidth="1"/>
    <col min="14832" max="14833" width="11.42578125" customWidth="1"/>
    <col min="14837" max="14837" width="11.42578125" customWidth="1"/>
    <col min="14840" max="14842" width="11.42578125" customWidth="1"/>
    <col min="14844" max="14845" width="11.42578125" customWidth="1"/>
    <col min="14848" max="14850" width="11.42578125" customWidth="1"/>
    <col min="14853" max="14853" width="11.42578125" customWidth="1"/>
    <col min="14856" max="14856" width="11.42578125" customWidth="1"/>
    <col min="14858" max="14858" width="11.42578125" customWidth="1"/>
    <col min="14860" max="14861" width="11.42578125" customWidth="1"/>
    <col min="14864" max="14864" width="11.42578125" customWidth="1"/>
    <col min="14869" max="14869" width="11.42578125" customWidth="1"/>
    <col min="14872" max="14874" width="11.42578125" customWidth="1"/>
    <col min="14877" max="14877" width="11.42578125" customWidth="1"/>
    <col min="14880" max="14880" width="11.42578125" customWidth="1"/>
    <col min="14895" max="14895" width="11.42578125" customWidth="1"/>
    <col min="14898" max="14900" width="11.42578125" customWidth="1"/>
    <col min="14902" max="14903" width="11.42578125" customWidth="1"/>
    <col min="14906" max="14906" width="11.42578125" customWidth="1"/>
    <col min="14908" max="14908" width="11.42578125" customWidth="1"/>
    <col min="14911" max="14911" width="11.42578125" customWidth="1"/>
    <col min="14913" max="14915" width="11.42578125" customWidth="1"/>
    <col min="14918" max="14918" width="11.42578125" customWidth="1"/>
    <col min="14920" max="14921" width="11.42578125" customWidth="1"/>
    <col min="14924" max="14924" width="11.42578125" customWidth="1"/>
    <col min="14926" max="14927" width="11.42578125" customWidth="1"/>
    <col min="14929" max="14935" width="11.42578125" customWidth="1"/>
    <col min="14937" max="14965" width="11.42578125" customWidth="1"/>
    <col min="14967" max="14967" width="11.42578125" customWidth="1"/>
    <col min="14970" max="14972" width="11.42578125" customWidth="1"/>
    <col min="14974" max="14978" width="11.42578125" customWidth="1"/>
    <col min="14981" max="14984" width="11.42578125" customWidth="1"/>
    <col min="14986" max="14986" width="11.42578125" customWidth="1"/>
    <col min="14989" max="14989" width="11.42578125" customWidth="1"/>
    <col min="14991" max="14991" width="11.42578125" customWidth="1"/>
    <col min="14993" max="15002" width="11.42578125" customWidth="1"/>
    <col min="15004" max="15009" width="11.42578125" customWidth="1"/>
    <col min="15011" max="15013" width="11.42578125" customWidth="1"/>
    <col min="15015" max="15015" width="11.42578125" customWidth="1"/>
    <col min="15017" max="15017" width="11.42578125" customWidth="1"/>
    <col min="15020" max="15032" width="11.42578125" customWidth="1"/>
    <col min="15034" max="15034" width="11.42578125" customWidth="1"/>
    <col min="15036" max="15036" width="11.42578125" customWidth="1"/>
    <col min="15038" max="15042" width="11.42578125" customWidth="1"/>
    <col min="15045" max="15045" width="11.42578125" customWidth="1"/>
    <col min="15047" max="15050" width="11.42578125" customWidth="1"/>
    <col min="15052" max="15064" width="11.42578125" customWidth="1"/>
    <col min="15069" max="15092" width="11.42578125" customWidth="1"/>
    <col min="15094" max="15109" width="11.42578125" customWidth="1"/>
    <col min="15113" max="15113" width="11.42578125" customWidth="1"/>
    <col min="15115" max="15116" width="11.42578125" customWidth="1"/>
    <col min="15118" max="15119" width="11.42578125" customWidth="1"/>
    <col min="15122" max="15123" width="11.42578125" customWidth="1"/>
    <col min="15125" max="15126" width="11.42578125" customWidth="1"/>
    <col min="15128" max="15128" width="11.42578125" customWidth="1"/>
    <col min="15133" max="15133" width="11.42578125" customWidth="1"/>
    <col min="15136" max="15139" width="11.42578125" customWidth="1"/>
    <col min="15141" max="15141" width="11.42578125" customWidth="1"/>
    <col min="15145" max="15145" width="11.42578125" customWidth="1"/>
    <col min="15147" max="15150" width="11.42578125" customWidth="1"/>
    <col min="15152" max="15153" width="11.42578125" customWidth="1"/>
    <col min="15157" max="15170" width="11.42578125" customWidth="1"/>
    <col min="15172" max="15172" width="11.42578125" customWidth="1"/>
    <col min="15174" max="15174" width="11.42578125" customWidth="1"/>
    <col min="15176" max="15184" width="11.42578125" customWidth="1"/>
    <col min="15186" max="15187" width="11.42578125" customWidth="1"/>
    <col min="15192" max="15204" width="11.42578125" customWidth="1"/>
    <col min="15208" max="15216" width="11.42578125" customWidth="1"/>
    <col min="15218" max="15218" width="11.42578125" customWidth="1"/>
    <col min="15220" max="15221" width="11.42578125" customWidth="1"/>
    <col min="15224" max="15237" width="11.42578125" customWidth="1"/>
    <col min="15239" max="15250" width="11.42578125" customWidth="1"/>
    <col min="15253" max="15254" width="11.42578125" customWidth="1"/>
    <col min="15256" max="15264" width="11.42578125" customWidth="1"/>
    <col min="15266" max="15267" width="11.42578125" customWidth="1"/>
    <col min="15269" max="15269" width="11.42578125" customWidth="1"/>
    <col min="15272" max="15281" width="11.42578125" customWidth="1"/>
    <col min="15283" max="15285" width="11.42578125" customWidth="1"/>
    <col min="15288" max="15297" width="11.42578125" customWidth="1"/>
    <col min="15299" max="15300" width="11.42578125" customWidth="1"/>
    <col min="15304" max="15312" width="11.42578125" customWidth="1"/>
    <col min="15315" max="15344" width="11.42578125" customWidth="1"/>
    <col min="15346" max="15347" width="11.42578125" customWidth="1"/>
    <col min="15349" max="15349" width="11.42578125" customWidth="1"/>
    <col min="15352" max="15360" width="11.42578125" customWidth="1"/>
    <col min="15362" max="15362" width="11.42578125" customWidth="1"/>
    <col min="15364" max="15365" width="11.42578125" customWidth="1"/>
    <col min="15368" max="15381" width="11.42578125" customWidth="1"/>
    <col min="15385" max="15387" width="11.42578125" customWidth="1"/>
    <col min="15391" max="15391" width="11.42578125" customWidth="1"/>
    <col min="15394" max="15394" width="11.42578125" customWidth="1"/>
    <col min="15399" max="15399" width="11.42578125" customWidth="1"/>
    <col min="15401" max="15401" width="11.42578125" customWidth="1"/>
    <col min="15404" max="15404" width="11.42578125" customWidth="1"/>
    <col min="15406" max="15418" width="11.42578125" customWidth="1"/>
    <col min="15420" max="15421" width="11.42578125" customWidth="1"/>
    <col min="15423" max="15426" width="11.42578125" customWidth="1"/>
    <col min="15429" max="15429" width="11.42578125" customWidth="1"/>
    <col min="15431" max="15434" width="11.42578125" customWidth="1"/>
    <col min="15436" max="15440" width="11.42578125" customWidth="1"/>
    <col min="15442" max="15442" width="11.42578125" customWidth="1"/>
    <col min="15445" max="15445" width="11.42578125" customWidth="1"/>
    <col min="15448" max="15456" width="11.42578125" customWidth="1"/>
    <col min="15458" max="15458" width="11.42578125" customWidth="1"/>
    <col min="15460" max="15461" width="11.42578125" customWidth="1"/>
    <col min="15464" max="15475" width="11.42578125" customWidth="1"/>
    <col min="15477" max="15517" width="11.42578125" customWidth="1"/>
    <col min="15523" max="15523" width="11.42578125" customWidth="1"/>
    <col min="15525" max="15525" width="11.42578125" customWidth="1"/>
    <col min="15527" max="15530" width="11.42578125" customWidth="1"/>
    <col min="15532" max="15539" width="11.42578125" customWidth="1"/>
    <col min="15543" max="15545" width="11.42578125" customWidth="1"/>
    <col min="15547" max="15547" width="11.42578125" customWidth="1"/>
    <col min="15549" max="15549" width="11.42578125" customWidth="1"/>
    <col min="15551" max="15552" width="11.42578125" customWidth="1"/>
    <col min="15555" max="15555" width="11.42578125" customWidth="1"/>
    <col min="15560" max="15562" width="11.42578125" customWidth="1"/>
    <col min="15565" max="15565" width="11.42578125" customWidth="1"/>
    <col min="15567" max="15567" width="11.42578125" customWidth="1"/>
    <col min="15569" max="15569" width="11.42578125" customWidth="1"/>
    <col min="15573" max="15573" width="11.42578125" customWidth="1"/>
    <col min="15576" max="15586" width="11.42578125" customWidth="1"/>
    <col min="15588" max="15589" width="11.42578125" customWidth="1"/>
    <col min="15592" max="15602" width="11.42578125" customWidth="1"/>
    <col min="15605" max="15605" width="11.42578125" customWidth="1"/>
    <col min="15608" max="15616" width="11.42578125" customWidth="1"/>
    <col min="15618" max="15618" width="11.42578125" customWidth="1"/>
    <col min="15620" max="15621" width="11.42578125" customWidth="1"/>
    <col min="15624" max="15632" width="11.42578125" customWidth="1"/>
    <col min="15637" max="15637" width="11.42578125" customWidth="1"/>
    <col min="15640" max="15650" width="11.42578125" customWidth="1"/>
    <col min="15653" max="15653" width="11.42578125" customWidth="1"/>
    <col min="15656" max="15666" width="11.42578125" customWidth="1"/>
    <col min="15669" max="15669" width="11.42578125" customWidth="1"/>
    <col min="15672" max="15680" width="11.42578125" customWidth="1"/>
    <col min="15685" max="15685" width="11.42578125" customWidth="1"/>
    <col min="15688" max="15696" width="11.42578125" customWidth="1"/>
    <col min="15699" max="15701" width="11.42578125" customWidth="1"/>
    <col min="15703" max="15704" width="11.42578125" customWidth="1"/>
    <col min="15706" max="15707" width="11.42578125" customWidth="1"/>
    <col min="15709" max="15709" width="11.42578125" customWidth="1"/>
    <col min="15711" max="15714" width="11.42578125" customWidth="1"/>
    <col min="15718" max="15718" width="11.42578125" customWidth="1"/>
    <col min="15720" max="15721" width="11.42578125" customWidth="1"/>
    <col min="15724" max="15724" width="11.42578125" customWidth="1"/>
    <col min="15726" max="15727" width="11.42578125" customWidth="1"/>
    <col min="15729" max="15735" width="11.42578125" customWidth="1"/>
    <col min="15737" max="15773" width="11.42578125" customWidth="1"/>
    <col min="15779" max="15779" width="11.42578125" customWidth="1"/>
    <col min="15781" max="15781" width="11.42578125" customWidth="1"/>
    <col min="15783" max="15786" width="11.42578125" customWidth="1"/>
    <col min="15788" max="15795" width="11.42578125" customWidth="1"/>
    <col min="15805" max="15805" width="11.42578125" customWidth="1"/>
    <col min="15807" max="15807" width="11.42578125" customWidth="1"/>
    <col min="15823" max="15823" width="11.42578125" customWidth="1"/>
    <col min="15827" max="15827" width="11.42578125" customWidth="1"/>
    <col min="15829" max="15829" width="11.42578125" customWidth="1"/>
    <col min="15832" max="15833" width="11.42578125" customWidth="1"/>
    <col min="15836" max="15838" width="11.42578125" customWidth="1"/>
    <col min="15841" max="15843" width="11.42578125" customWidth="1"/>
    <col min="15846" max="15846" width="11.42578125" customWidth="1"/>
    <col min="15848" max="15849" width="11.42578125" customWidth="1"/>
    <col min="15852" max="15852" width="11.42578125" customWidth="1"/>
    <col min="15854" max="15855" width="11.42578125" customWidth="1"/>
    <col min="15857" max="15905" width="11.42578125" customWidth="1"/>
    <col min="15909" max="15909" width="11.42578125" customWidth="1"/>
    <col min="15911" max="15923" width="11.42578125" customWidth="1"/>
    <col min="15925" max="15925" width="11.42578125" customWidth="1"/>
    <col min="15927" max="15932" width="11.42578125" customWidth="1"/>
    <col min="15935" max="15935" width="11.42578125" customWidth="1"/>
    <col min="15951" max="15951" width="11.42578125" customWidth="1"/>
    <col min="15953" max="15953" width="11.42578125" customWidth="1"/>
    <col min="15955" max="15957" width="11.42578125" customWidth="1"/>
    <col min="15960" max="15960" width="11.42578125" customWidth="1"/>
    <col min="15962" max="15963" width="11.42578125" customWidth="1"/>
    <col min="15965" max="15965" width="11.42578125" customWidth="1"/>
    <col min="15967" max="15970" width="11.42578125" customWidth="1"/>
    <col min="15974" max="15974" width="11.42578125" customWidth="1"/>
    <col min="15976" max="15977" width="11.42578125" customWidth="1"/>
    <col min="15980" max="15980" width="11.42578125" customWidth="1"/>
    <col min="15982" max="15983" width="11.42578125" customWidth="1"/>
    <col min="15985" max="15997" width="11.42578125" customWidth="1"/>
    <col min="16003" max="16003" width="11.42578125" customWidth="1"/>
    <col min="16005" max="16005" width="11.42578125" customWidth="1"/>
    <col min="16007" max="16010" width="11.42578125" customWidth="1"/>
    <col min="16012" max="16023" width="11.42578125" customWidth="1"/>
    <col min="16025" max="16048" width="11.42578125" customWidth="1"/>
    <col min="16053" max="16053" width="11.42578125" customWidth="1"/>
    <col min="16056" max="16064" width="11.42578125" customWidth="1"/>
    <col min="16068" max="16068" width="11.42578125" customWidth="1"/>
    <col min="16072" max="16080" width="11.42578125" customWidth="1"/>
    <col min="16084" max="16084" width="11.42578125" customWidth="1"/>
    <col min="16088" max="16096" width="11.42578125" customWidth="1"/>
    <col min="16101" max="16101" width="11.42578125" customWidth="1"/>
    <col min="16104" max="16128" width="11.42578125" customWidth="1"/>
    <col min="16132" max="16132" width="11.42578125" customWidth="1"/>
    <col min="16134" max="16135" width="11.42578125" customWidth="1"/>
    <col min="16137" max="16138" width="11.42578125" customWidth="1"/>
    <col min="16141" max="16142" width="11.42578125" customWidth="1"/>
    <col min="16144" max="16145" width="11.42578125" customWidth="1"/>
    <col min="16147" max="16147" width="11.42578125" customWidth="1"/>
    <col min="16152" max="16152" width="11.42578125" customWidth="1"/>
    <col min="16155" max="16158" width="11.42578125" customWidth="1"/>
    <col min="16161" max="16176" width="11.42578125" customWidth="1"/>
    <col min="16181" max="16181" width="11.42578125" customWidth="1"/>
    <col min="16184" max="16192" width="11.42578125" customWidth="1"/>
    <col min="16196" max="16196" width="11.42578125" customWidth="1"/>
    <col min="16200" max="16209" width="11.42578125" customWidth="1"/>
    <col min="16213" max="16214" width="11.42578125" customWidth="1"/>
    <col min="16216" max="16220" width="11.42578125" customWidth="1"/>
    <col min="16223" max="16225" width="11.42578125" customWidth="1"/>
    <col min="16231" max="16232" width="11.42578125" customWidth="1"/>
    <col min="16235" max="16235" width="11.42578125" customWidth="1"/>
    <col min="16238" max="16239" width="11.42578125" customWidth="1"/>
    <col min="16241" max="16278" width="11.42578125" customWidth="1"/>
    <col min="16280" max="16280" width="11.42578125" customWidth="1"/>
    <col min="16282" max="16282" width="11.42578125" customWidth="1"/>
    <col min="16284" max="16284" width="11.42578125" customWidth="1"/>
    <col min="16286" max="16286" width="11.42578125" customWidth="1"/>
    <col min="16288" max="16290" width="11.42578125" customWidth="1"/>
    <col min="16293" max="16296" width="11.42578125" customWidth="1"/>
    <col min="16298" max="16298" width="11.42578125" customWidth="1"/>
    <col min="16301" max="16301" width="11.42578125" customWidth="1"/>
    <col min="16303" max="16303" width="11.42578125" customWidth="1"/>
    <col min="16305" max="16307" width="11.42578125" customWidth="1"/>
    <col min="16311" max="16316" width="11.42578125" customWidth="1"/>
    <col min="16319" max="16319" width="11.42578125" customWidth="1"/>
    <col min="16335" max="16335" width="11.42578125" customWidth="1"/>
    <col min="16337" max="16339" width="11.42578125" customWidth="1"/>
    <col min="16341" max="16342" width="11.42578125" customWidth="1"/>
    <col min="16346" max="16348" width="11.42578125" customWidth="1"/>
    <col min="16351" max="16353" width="11.42578125" customWidth="1"/>
    <col min="16359" max="16360" width="11.42578125" customWidth="1"/>
    <col min="16363" max="16363" width="11.42578125" customWidth="1"/>
    <col min="16366" max="16367" width="11.42578125" customWidth="1"/>
    <col min="16369" max="16381" width="11.42578125" customWidth="1"/>
  </cols>
  <sheetData/>
  <printOptions gridLines="1" gridLinesSet="0"/>
  <pageMargins left="0.75" right="0.75" top="1" bottom="1" header="0.5" footer="0.5"/>
  <headerFooter>
    <oddHeader>&amp;A</oddHeader>
    <oddFooter>Page 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RowHeight="13"/>
  <cols>
    <col min="1" max="304" width="11.42578125" customWidth="1"/>
    <col min="310" max="312" width="11.42578125" customWidth="1"/>
    <col min="314" max="347" width="11.42578125" customWidth="1"/>
    <col min="349" max="364" width="11.42578125" customWidth="1"/>
    <col min="366" max="366" width="11.42578125" customWidth="1"/>
    <col min="370" max="372" width="11.42578125" customWidth="1"/>
    <col min="374" max="377" width="11.42578125" customWidth="1"/>
    <col min="380" max="381" width="11.42578125" customWidth="1"/>
    <col min="383" max="394" width="11.42578125" customWidth="1"/>
    <col min="396" max="396" width="11.42578125" customWidth="1"/>
    <col min="398" max="398" width="11.42578125" customWidth="1"/>
    <col min="402" max="409" width="11.42578125" customWidth="1"/>
    <col min="411" max="415" width="11.42578125" customWidth="1"/>
    <col min="417" max="456" width="11.42578125" customWidth="1"/>
    <col min="461" max="462" width="11.42578125" customWidth="1"/>
    <col min="465" max="466" width="11.42578125" customWidth="1"/>
    <col min="473" max="478" width="11.42578125" customWidth="1"/>
    <col min="480" max="481" width="11.42578125" customWidth="1"/>
    <col min="483" max="483" width="11.42578125" customWidth="1"/>
    <col min="485" max="486" width="11.42578125" customWidth="1"/>
    <col min="489" max="495" width="11.42578125" customWidth="1"/>
    <col min="498" max="506" width="11.42578125" customWidth="1"/>
    <col min="508" max="510" width="11.42578125" customWidth="1"/>
    <col min="512" max="513" width="11.42578125" customWidth="1"/>
    <col min="515" max="515" width="11.42578125" customWidth="1"/>
    <col min="517" max="518" width="11.42578125" customWidth="1"/>
    <col min="521" max="526" width="11.42578125" customWidth="1"/>
    <col min="531" max="536" width="11.42578125" customWidth="1"/>
    <col min="538" max="538" width="11.42578125" customWidth="1"/>
    <col min="540" max="544" width="11.42578125" customWidth="1"/>
    <col min="547" max="552" width="11.42578125" customWidth="1"/>
    <col min="554" max="554" width="11.42578125" customWidth="1"/>
    <col min="556" max="556" width="11.42578125" customWidth="1"/>
    <col min="558" max="561" width="11.42578125" customWidth="1"/>
    <col min="566" max="570" width="11.42578125" customWidth="1"/>
    <col min="572" max="573" width="11.42578125" customWidth="1"/>
    <col min="576" max="585" width="11.42578125" customWidth="1"/>
    <col min="588" max="593" width="11.42578125" customWidth="1"/>
    <col min="597" max="597" width="11.42578125" customWidth="1"/>
    <col min="600" max="602" width="11.42578125" customWidth="1"/>
    <col min="604" max="604" width="11.42578125" customWidth="1"/>
    <col min="608" max="608" width="11.42578125" customWidth="1"/>
    <col min="610" max="613" width="11.42578125" customWidth="1"/>
    <col min="616" max="616" width="11.42578125" customWidth="1"/>
    <col min="620" max="621" width="11.42578125" customWidth="1"/>
    <col min="624" max="624" width="11.42578125" customWidth="1"/>
    <col min="626" max="626" width="11.42578125" customWidth="1"/>
    <col min="628" max="629" width="11.42578125" customWidth="1"/>
    <col min="632" max="634" width="11.42578125" customWidth="1"/>
    <col min="637" max="637" width="11.42578125" customWidth="1"/>
    <col min="639" max="645" width="11.42578125" customWidth="1"/>
    <col min="647" max="648" width="11.42578125" customWidth="1"/>
    <col min="650" max="653" width="11.42578125" customWidth="1"/>
    <col min="656" max="657" width="11.42578125" customWidth="1"/>
    <col min="661" max="661" width="11.42578125" customWidth="1"/>
    <col min="664" max="666" width="11.42578125" customWidth="1"/>
    <col min="668" max="669" width="11.42578125" customWidth="1"/>
    <col min="672" max="677" width="11.42578125" customWidth="1"/>
    <col min="679" max="680" width="11.42578125" customWidth="1"/>
    <col min="684" max="684" width="11.42578125" customWidth="1"/>
    <col min="688" max="688" width="11.42578125" customWidth="1"/>
    <col min="693" max="693" width="11.42578125" customWidth="1"/>
    <col min="696" max="696" width="11.42578125" customWidth="1"/>
    <col min="698" max="698" width="11.42578125" customWidth="1"/>
    <col min="700" max="700" width="11.42578125" customWidth="1"/>
    <col min="704" max="706" width="11.42578125" customWidth="1"/>
    <col min="709" max="709" width="11.42578125" customWidth="1"/>
    <col min="712" max="714" width="11.42578125" customWidth="1"/>
    <col min="716" max="717" width="11.42578125" customWidth="1"/>
    <col min="720" max="725" width="11.42578125" customWidth="1"/>
    <col min="727" max="729" width="11.42578125" customWidth="1"/>
    <col min="731" max="733" width="11.42578125" customWidth="1"/>
    <col min="736" max="736" width="11.42578125" customWidth="1"/>
    <col min="738" max="738" width="11.42578125" customWidth="1"/>
    <col min="740" max="741" width="11.42578125" customWidth="1"/>
    <col min="744" max="749" width="11.42578125" customWidth="1"/>
    <col min="751" max="752" width="11.42578125" customWidth="1"/>
    <col min="754" max="754" width="11.42578125" customWidth="1"/>
    <col min="757" max="757" width="11.42578125" customWidth="1"/>
    <col min="760" max="760" width="11.42578125" customWidth="1"/>
    <col min="765" max="765" width="11.42578125" customWidth="1"/>
    <col min="768" max="769" width="11.42578125" customWidth="1"/>
    <col min="771" max="772" width="11.42578125" customWidth="1"/>
    <col min="776" max="776" width="11.42578125" customWidth="1"/>
    <col min="778" max="778" width="11.42578125" customWidth="1"/>
    <col min="780" max="781" width="11.42578125" customWidth="1"/>
    <col min="784" max="789" width="11.42578125" customWidth="1"/>
    <col min="791" max="794" width="11.42578125" customWidth="1"/>
    <col min="796" max="797" width="11.42578125" customWidth="1"/>
    <col min="800" max="800" width="11.42578125" customWidth="1"/>
    <col min="802" max="803" width="11.42578125" customWidth="1"/>
    <col min="805" max="805" width="11.42578125" customWidth="1"/>
    <col min="808" max="809" width="11.42578125" customWidth="1"/>
    <col min="812" max="813" width="11.42578125" customWidth="1"/>
    <col min="816" max="817" width="11.42578125" customWidth="1"/>
    <col min="820" max="821" width="11.42578125" customWidth="1"/>
    <col min="824" max="824" width="11.42578125" customWidth="1"/>
    <col min="826" max="827" width="11.42578125" customWidth="1"/>
    <col min="829" max="829" width="11.42578125" customWidth="1"/>
    <col min="832" max="832" width="11.42578125" customWidth="1"/>
    <col min="835" max="837" width="11.42578125" customWidth="1"/>
    <col min="840" max="840" width="11.42578125" customWidth="1"/>
    <col min="842" max="842" width="11.42578125" customWidth="1"/>
    <col min="844" max="844" width="11.42578125" customWidth="1"/>
    <col min="848" max="850" width="11.42578125" customWidth="1"/>
    <col min="853" max="853" width="11.42578125" customWidth="1"/>
    <col min="856" max="858" width="11.42578125" customWidth="1"/>
    <col min="860" max="860" width="11.42578125" customWidth="1"/>
    <col min="864" max="869" width="11.42578125" customWidth="1"/>
    <col min="871" max="874" width="11.42578125" customWidth="1"/>
    <col min="876" max="876" width="11.42578125" customWidth="1"/>
    <col min="880" max="880" width="11.42578125" customWidth="1"/>
    <col min="885" max="885" width="11.42578125" customWidth="1"/>
    <col min="888" max="893" width="11.42578125" customWidth="1"/>
    <col min="895" max="896" width="11.42578125" customWidth="1"/>
    <col min="898" max="898" width="11.42578125" customWidth="1"/>
    <col min="901" max="901" width="11.42578125" customWidth="1"/>
    <col min="904" max="904" width="11.42578125" customWidth="1"/>
    <col min="906" max="909" width="11.42578125" customWidth="1"/>
    <col min="912" max="912" width="11.42578125" customWidth="1"/>
    <col min="915" max="915" width="11.42578125" customWidth="1"/>
    <col min="917" max="917" width="11.42578125" customWidth="1"/>
    <col min="920" max="920" width="11.42578125" customWidth="1"/>
    <col min="922" max="922" width="11.42578125" customWidth="1"/>
    <col min="924" max="925" width="11.42578125" customWidth="1"/>
    <col min="928" max="929" width="11.42578125" customWidth="1"/>
    <col min="933" max="933" width="11.42578125" customWidth="1"/>
    <col min="935" max="936" width="11.42578125" customWidth="1"/>
    <col min="941" max="941" width="11.42578125" customWidth="1"/>
    <col min="944" max="945" width="11.42578125" customWidth="1"/>
    <col min="948" max="949" width="11.42578125" customWidth="1"/>
    <col min="952" max="957" width="11.42578125" customWidth="1"/>
    <col min="959" max="975" width="11.42578125" customWidth="1"/>
    <col min="977" max="983" width="11.42578125" customWidth="1"/>
    <col min="985" max="1008" width="11.42578125" customWidth="1"/>
    <col min="1017" max="1034" width="11.42578125" customWidth="1"/>
    <col min="1037" max="1038" width="11.42578125" customWidth="1"/>
    <col min="1049" max="1056" width="11.42578125" customWidth="1"/>
    <col min="1058" max="1059" width="11.42578125" customWidth="1"/>
    <col min="1061" max="1061" width="11.42578125" customWidth="1"/>
    <col min="1064" max="1064" width="11.42578125" customWidth="1"/>
    <col min="1081" max="1090" width="11.42578125" customWidth="1"/>
    <col min="1093" max="1094" width="11.42578125" customWidth="1"/>
    <col min="1105" max="1106" width="11.42578125" customWidth="1"/>
    <col min="1109" max="1110" width="11.42578125" customWidth="1"/>
    <col min="1113" max="1120" width="11.42578125" customWidth="1"/>
    <col min="1138" max="1139" width="11.42578125" customWidth="1"/>
    <col min="1142" max="1143" width="11.42578125" customWidth="1"/>
    <col min="1145" max="1153" width="11.42578125" customWidth="1"/>
    <col min="1156" max="1157" width="11.42578125" customWidth="1"/>
    <col min="1159" max="1159" width="11.42578125" customWidth="1"/>
    <col min="1161" max="1161" width="11.42578125" customWidth="1"/>
    <col min="1163" max="1163" width="11.42578125" customWidth="1"/>
    <col min="1165" max="1166" width="11.42578125" customWidth="1"/>
    <col min="1169" max="1172" width="11.42578125" customWidth="1"/>
    <col min="1177" max="1186" width="11.42578125" customWidth="1"/>
    <col min="1189" max="1190" width="11.42578125" customWidth="1"/>
    <col min="1193" max="1194" width="11.42578125" customWidth="1"/>
    <col min="1198" max="1199" width="11.42578125" customWidth="1"/>
    <col min="1201" max="1202" width="11.42578125" customWidth="1"/>
    <col min="1205" max="1206" width="11.42578125" customWidth="1"/>
    <col min="1209" max="1218" width="11.42578125" customWidth="1"/>
    <col min="1221" max="1222" width="11.42578125" customWidth="1"/>
    <col min="1226" max="1227" width="11.42578125" customWidth="1"/>
    <col min="1230" max="1231" width="11.42578125" customWidth="1"/>
    <col min="1241" max="1248" width="11.42578125" customWidth="1"/>
    <col min="1251" max="1253" width="11.42578125" customWidth="1"/>
    <col min="1259" max="1261" width="11.42578125" customWidth="1"/>
    <col min="1267" max="1269" width="11.42578125" customWidth="1"/>
    <col min="1273" max="1280" width="11.42578125" customWidth="1"/>
    <col min="1283" max="1284" width="11.42578125" customWidth="1"/>
    <col min="1287" max="1289" width="11.42578125" customWidth="1"/>
    <col min="1292" max="1293" width="11.42578125" customWidth="1"/>
    <col min="1296" max="1296" width="11.42578125" customWidth="1"/>
    <col min="1305" max="1312" width="11.42578125" customWidth="1"/>
    <col min="1315" max="1316" width="11.42578125" customWidth="1"/>
    <col min="1319" max="1322" width="11.42578125" customWidth="1"/>
    <col min="1325" max="1326" width="11.42578125" customWidth="1"/>
    <col min="1329" max="1330" width="11.42578125" customWidth="1"/>
    <col min="1333" max="1334" width="11.42578125" customWidth="1"/>
    <col min="1337" max="1344" width="11.42578125" customWidth="1"/>
    <col min="1347" max="1348" width="11.42578125" customWidth="1"/>
    <col min="1351" max="1352" width="11.42578125" customWidth="1"/>
    <col min="1354" max="1355" width="11.42578125" customWidth="1"/>
    <col min="1358" max="1359" width="11.42578125" customWidth="1"/>
    <col min="1363" max="1364" width="11.42578125" customWidth="1"/>
    <col min="1367" max="1376" width="11.42578125" customWidth="1"/>
    <col min="1378" max="1379" width="11.42578125" customWidth="1"/>
    <col min="1382" max="1383" width="11.42578125" customWidth="1"/>
    <col min="1386" max="1387" width="11.42578125" customWidth="1"/>
    <col min="1390" max="1391" width="11.42578125" customWidth="1"/>
    <col min="1395" max="1396" width="11.42578125" customWidth="1"/>
    <col min="1399" max="1408" width="11.42578125" customWidth="1"/>
    <col min="1410" max="1411" width="11.42578125" customWidth="1"/>
    <col min="1414" max="1415" width="11.42578125" customWidth="1"/>
    <col min="1417" max="1417" width="11.42578125" customWidth="1"/>
    <col min="1420" max="1421" width="11.42578125" customWidth="1"/>
    <col min="1424" max="1424" width="11.42578125" customWidth="1"/>
    <col min="1427" max="1428" width="11.42578125" customWidth="1"/>
    <col min="1431" max="1440" width="11.42578125" customWidth="1"/>
    <col min="1442" max="1443" width="11.42578125" customWidth="1"/>
    <col min="1446" max="1447" width="11.42578125" customWidth="1"/>
    <col min="1449" max="1449" width="11.42578125" customWidth="1"/>
    <col min="1452" max="1453" width="11.42578125" customWidth="1"/>
    <col min="1456" max="1457" width="11.42578125" customWidth="1"/>
    <col min="1460" max="1461" width="11.42578125" customWidth="1"/>
    <col min="1464" max="1473" width="11.42578125" customWidth="1"/>
    <col min="1476" max="1477" width="11.42578125" customWidth="1"/>
    <col min="1480" max="1481" width="11.42578125" customWidth="1"/>
    <col min="1484" max="1485" width="11.42578125" customWidth="1"/>
    <col min="1488" max="1488" width="11.42578125" customWidth="1"/>
    <col min="1490" max="1491" width="11.42578125" customWidth="1"/>
    <col min="1494" max="1495" width="11.42578125" customWidth="1"/>
    <col min="1497" max="1505" width="11.42578125" customWidth="1"/>
    <col min="1508" max="1508" width="11.42578125" customWidth="1"/>
    <col min="1510" max="1511" width="11.42578125" customWidth="1"/>
    <col min="1513" max="1513" width="11.42578125" customWidth="1"/>
    <col min="1516" max="1516" width="11.42578125" customWidth="1"/>
    <col min="1518" max="1519" width="11.42578125" customWidth="1"/>
    <col min="1521" max="1521" width="11.42578125" customWidth="1"/>
    <col min="1524" max="1524" width="11.42578125" customWidth="1"/>
    <col min="1526" max="1527" width="11.42578125" customWidth="1"/>
    <col min="1529" max="1536" width="11.42578125" customWidth="1"/>
    <col min="1539" max="1540" width="11.42578125" customWidth="1"/>
    <col min="1543" max="1544" width="11.42578125" customWidth="1"/>
    <col min="1547" max="1548" width="11.42578125" customWidth="1"/>
    <col min="1551" max="1554" width="11.42578125" customWidth="1"/>
    <col min="1557" max="1558" width="11.42578125" customWidth="1"/>
    <col min="1561" max="1568" width="11.42578125" customWidth="1"/>
    <col min="1571" max="1572" width="11.42578125" customWidth="1"/>
    <col min="1575" max="1577" width="11.42578125" customWidth="1"/>
    <col min="1580" max="1581" width="11.42578125" customWidth="1"/>
    <col min="1584" max="1585" width="11.42578125" customWidth="1"/>
    <col min="1588" max="1589" width="11.42578125" customWidth="1"/>
    <col min="1592" max="1608" width="11.42578125" customWidth="1"/>
    <col min="1611" max="1612" width="11.42578125" customWidth="1"/>
    <col min="1615" max="1632" width="11.42578125" customWidth="1"/>
    <col min="1635" max="1636" width="11.42578125" customWidth="1"/>
    <col min="1639" max="1640" width="11.42578125" customWidth="1"/>
    <col min="1643" max="1644" width="11.42578125" customWidth="1"/>
    <col min="1647" max="1665" width="11.42578125" customWidth="1"/>
    <col min="1668" max="1669" width="11.42578125" customWidth="1"/>
    <col min="1672" max="1672" width="11.42578125" customWidth="1"/>
    <col min="1675" max="1676" width="11.42578125" customWidth="1"/>
    <col min="1679" max="1696" width="11.42578125" customWidth="1"/>
    <col min="1698" max="1699" width="11.42578125" customWidth="1"/>
    <col min="1702" max="1703" width="11.42578125" customWidth="1"/>
    <col min="1707" max="1708" width="11.42578125" customWidth="1"/>
    <col min="1711" max="1713" width="11.42578125" customWidth="1"/>
    <col min="1716" max="1717" width="11.42578125" customWidth="1"/>
    <col min="1720" max="1728" width="11.42578125" customWidth="1"/>
    <col min="1731" max="1732" width="11.42578125" customWidth="1"/>
    <col min="1735" max="1736" width="11.42578125" customWidth="1"/>
    <col min="1739" max="1740" width="11.42578125" customWidth="1"/>
    <col min="1743" max="1744" width="11.42578125" customWidth="1"/>
    <col min="1746" max="1747" width="11.42578125" customWidth="1"/>
    <col min="1750" max="1751" width="11.42578125" customWidth="1"/>
    <col min="1753" max="1761" width="11.42578125" customWidth="1"/>
    <col min="1763" max="1766" width="11.42578125" customWidth="1"/>
    <col min="1768" max="1769" width="11.42578125" customWidth="1"/>
    <col min="1771" max="1774" width="11.42578125" customWidth="1"/>
    <col min="1776" max="1777" width="11.42578125" customWidth="1"/>
    <col min="1779" max="1782" width="11.42578125" customWidth="1"/>
    <col min="1784" max="1792" width="11.42578125" customWidth="1"/>
    <col min="1794" max="1795" width="11.42578125" customWidth="1"/>
    <col min="1801" max="1802" width="11.42578125" customWidth="1"/>
    <col min="1805" max="1805" width="11.42578125" customWidth="1"/>
    <col min="1807" max="1807" width="11.42578125" customWidth="1"/>
    <col min="1810" max="1847" width="11.42578125" customWidth="1"/>
    <col min="1849" max="1852" width="11.42578125" customWidth="1"/>
    <col min="1855" max="1859" width="11.42578125" customWidth="1"/>
    <col min="1862" max="1862" width="11.42578125" customWidth="1"/>
    <col min="1864" max="1866" width="11.42578125" customWidth="1"/>
    <col min="1868" max="1873" width="11.42578125" customWidth="1"/>
    <col min="1875" max="1875" width="11.42578125" customWidth="1"/>
    <col min="1877" max="1878" width="11.42578125" customWidth="1"/>
    <col min="1881" max="1881" width="11.42578125" customWidth="1"/>
    <col min="1885" max="1885" width="11.42578125" customWidth="1"/>
    <col min="1888" max="1888" width="11.42578125" customWidth="1"/>
    <col min="1890" max="1890" width="11.42578125" customWidth="1"/>
    <col min="1892" max="1892" width="11.42578125" customWidth="1"/>
    <col min="1894" max="1894" width="11.42578125" customWidth="1"/>
    <col min="1896" max="1897" width="11.42578125" customWidth="1"/>
    <col min="1899" max="1899" width="11.42578125" customWidth="1"/>
    <col min="1902" max="1903" width="11.42578125" customWidth="1"/>
    <col min="1905" max="1905" width="11.42578125" customWidth="1"/>
    <col min="1908" max="1945" width="11.42578125" customWidth="1"/>
    <col min="1948" max="1949" width="11.42578125" customWidth="1"/>
    <col min="1953" max="1953" width="11.42578125" customWidth="1"/>
    <col min="1955" max="1957" width="11.42578125" customWidth="1"/>
    <col min="1959" max="2000" width="11.42578125" customWidth="1"/>
    <col min="2003" max="2003" width="11.42578125" customWidth="1"/>
    <col min="2006" max="2007" width="11.42578125" customWidth="1"/>
    <col min="2010" max="2011" width="11.42578125" customWidth="1"/>
    <col min="2013" max="2014" width="11.42578125" customWidth="1"/>
    <col min="2017" max="2017" width="11.42578125" customWidth="1"/>
    <col min="2020" max="2020" width="11.42578125" customWidth="1"/>
    <col min="2022" max="2022" width="11.42578125" customWidth="1"/>
    <col min="2024" max="2025" width="11.42578125" customWidth="1"/>
    <col min="2028" max="2028" width="11.42578125" customWidth="1"/>
    <col min="2030" max="2031" width="11.42578125" customWidth="1"/>
    <col min="2035" max="2041" width="11.42578125" customWidth="1"/>
    <col min="2044" max="2045" width="11.42578125" customWidth="1"/>
    <col min="2049" max="2049" width="11.42578125" customWidth="1"/>
    <col min="2051" max="2053" width="11.42578125" customWidth="1"/>
    <col min="2055" max="2072" width="11.42578125" customWidth="1"/>
    <col min="2074" max="2074" width="11.42578125" customWidth="1"/>
    <col min="2076" max="2077" width="11.42578125" customWidth="1"/>
    <col min="2081" max="2081" width="11.42578125" customWidth="1"/>
    <col min="2083" max="2085" width="11.42578125" customWidth="1"/>
    <col min="2087" max="2105" width="11.42578125" customWidth="1"/>
    <col min="2108" max="2109" width="11.42578125" customWidth="1"/>
    <col min="2113" max="2113" width="11.42578125" customWidth="1"/>
    <col min="2115" max="2117" width="11.42578125" customWidth="1"/>
    <col min="2119" max="2137" width="11.42578125" customWidth="1"/>
    <col min="2140" max="2141" width="11.42578125" customWidth="1"/>
    <col min="2145" max="2145" width="11.42578125" customWidth="1"/>
    <col min="2147" max="2149" width="11.42578125" customWidth="1"/>
    <col min="2151" max="2163" width="11.42578125" customWidth="1"/>
    <col min="2168" max="2172" width="11.42578125" customWidth="1"/>
    <col min="2174" max="2178" width="11.42578125" customWidth="1"/>
    <col min="2180" max="2180" width="11.42578125" customWidth="1"/>
    <col min="2182" max="2182" width="11.42578125" customWidth="1"/>
    <col min="2184" max="2186" width="11.42578125" customWidth="1"/>
    <col min="2188" max="2197" width="11.42578125" customWidth="1"/>
    <col min="2199" max="2203" width="11.42578125" customWidth="1"/>
    <col min="2206" max="2208" width="11.42578125" customWidth="1"/>
    <col min="2210" max="2211" width="11.42578125" customWidth="1"/>
    <col min="2217" max="2218" width="11.42578125" customWidth="1"/>
    <col min="2221" max="2221" width="11.42578125" customWidth="1"/>
    <col min="2223" max="2223" width="11.42578125" customWidth="1"/>
    <col min="2225" max="2234" width="11.42578125" customWidth="1"/>
    <col min="2240" max="2240" width="11.42578125" customWidth="1"/>
    <col min="2242" max="2244" width="11.42578125" customWidth="1"/>
    <col min="2246" max="2257" width="11.42578125" customWidth="1"/>
    <col min="2260" max="2266" width="11.42578125" customWidth="1"/>
    <col min="2269" max="2269" width="11.42578125" customWidth="1"/>
    <col min="2273" max="2273" width="11.42578125" customWidth="1"/>
    <col min="2276" max="2276" width="11.42578125" customWidth="1"/>
    <col min="2278" max="2278" width="11.42578125" customWidth="1"/>
    <col min="2280" max="2281" width="11.42578125" customWidth="1"/>
    <col min="2284" max="2284" width="11.42578125" customWidth="1"/>
    <col min="2286" max="2287" width="11.42578125" customWidth="1"/>
    <col min="2289" max="2293" width="11.42578125" customWidth="1"/>
    <col min="2295" max="2299" width="11.42578125" customWidth="1"/>
    <col min="2302" max="2304" width="11.42578125" customWidth="1"/>
    <col min="2306" max="2307" width="11.42578125" customWidth="1"/>
    <col min="2313" max="2314" width="11.42578125" customWidth="1"/>
    <col min="2317" max="2317" width="11.42578125" customWidth="1"/>
    <col min="2319" max="2319" width="11.42578125" customWidth="1"/>
    <col min="2321" max="2328" width="11.42578125" customWidth="1"/>
    <col min="2332" max="2333" width="11.42578125" customWidth="1"/>
    <col min="2337" max="2337" width="11.42578125" customWidth="1"/>
    <col min="2339" max="2341" width="11.42578125" customWidth="1"/>
    <col min="2343" max="2384" width="11.42578125" customWidth="1"/>
    <col min="2387" max="2387" width="11.42578125" customWidth="1"/>
    <col min="2390" max="2391" width="11.42578125" customWidth="1"/>
    <col min="2394" max="2395" width="11.42578125" customWidth="1"/>
    <col min="2397" max="2398" width="11.42578125" customWidth="1"/>
    <col min="2401" max="2401" width="11.42578125" customWidth="1"/>
    <col min="2404" max="2404" width="11.42578125" customWidth="1"/>
    <col min="2406" max="2406" width="11.42578125" customWidth="1"/>
    <col min="2408" max="2409" width="11.42578125" customWidth="1"/>
    <col min="2412" max="2412" width="11.42578125" customWidth="1"/>
    <col min="2414" max="2415" width="11.42578125" customWidth="1"/>
    <col min="2419" max="2424" width="11.42578125" customWidth="1"/>
    <col min="2428" max="2429" width="11.42578125" customWidth="1"/>
    <col min="2433" max="2433" width="11.42578125" customWidth="1"/>
    <col min="2435" max="2437" width="11.42578125" customWidth="1"/>
    <col min="2439" max="2457" width="11.42578125" customWidth="1"/>
    <col min="2460" max="2461" width="11.42578125" customWidth="1"/>
    <col min="2465" max="2465" width="11.42578125" customWidth="1"/>
    <col min="2467" max="2469" width="11.42578125" customWidth="1"/>
    <col min="2471" max="2488" width="11.42578125" customWidth="1"/>
    <col min="2492" max="2493" width="11.42578125" customWidth="1"/>
    <col min="2497" max="2497" width="11.42578125" customWidth="1"/>
    <col min="2499" max="2501" width="11.42578125" customWidth="1"/>
    <col min="2503" max="2520" width="11.42578125" customWidth="1"/>
    <col min="2524" max="2525" width="11.42578125" customWidth="1"/>
    <col min="2529" max="2529" width="11.42578125" customWidth="1"/>
    <col min="2531" max="2533" width="11.42578125" customWidth="1"/>
    <col min="2535" max="2547" width="11.42578125" customWidth="1"/>
    <col min="2552" max="2556" width="11.42578125" customWidth="1"/>
    <col min="2558" max="2562" width="11.42578125" customWidth="1"/>
    <col min="2564" max="2564" width="11.42578125" customWidth="1"/>
    <col min="2566" max="2566" width="11.42578125" customWidth="1"/>
    <col min="2568" max="2570" width="11.42578125" customWidth="1"/>
    <col min="2572" max="2579" width="11.42578125" customWidth="1"/>
    <col min="2584" max="2588" width="11.42578125" customWidth="1"/>
    <col min="2590" max="2594" width="11.42578125" customWidth="1"/>
    <col min="2596" max="2596" width="11.42578125" customWidth="1"/>
    <col min="2598" max="2598" width="11.42578125" customWidth="1"/>
    <col min="2600" max="2602" width="11.42578125" customWidth="1"/>
    <col min="2604" max="2616" width="11.42578125" customWidth="1"/>
    <col min="2618" max="2618" width="11.42578125" customWidth="1"/>
    <col min="2620" max="2621" width="11.42578125" customWidth="1"/>
    <col min="2625" max="2625" width="11.42578125" customWidth="1"/>
    <col min="2627" max="2629" width="11.42578125" customWidth="1"/>
    <col min="2631" max="2648" width="11.42578125" customWidth="1"/>
    <col min="2650" max="2650" width="11.42578125" customWidth="1"/>
    <col min="2652" max="2653" width="11.42578125" customWidth="1"/>
    <col min="2657" max="2657" width="11.42578125" customWidth="1"/>
    <col min="2659" max="2661" width="11.42578125" customWidth="1"/>
    <col min="2663" max="2675" width="11.42578125" customWidth="1"/>
    <col min="2680" max="2684" width="11.42578125" customWidth="1"/>
    <col min="2686" max="2690" width="11.42578125" customWidth="1"/>
    <col min="2692" max="2692" width="11.42578125" customWidth="1"/>
    <col min="2694" max="2694" width="11.42578125" customWidth="1"/>
    <col min="2696" max="2698" width="11.42578125" customWidth="1"/>
    <col min="2700" max="2706" width="11.42578125" customWidth="1"/>
    <col min="2708" max="2709" width="11.42578125" customWidth="1"/>
    <col min="2711" max="2711" width="11.42578125" customWidth="1"/>
    <col min="2714" max="2715" width="11.42578125" customWidth="1"/>
    <col min="2717" max="2717" width="11.42578125" customWidth="1"/>
    <col min="2719" max="2719" width="11.42578125" customWidth="1"/>
    <col min="2735" max="2735" width="11.42578125" customWidth="1"/>
    <col min="2739" max="2744" width="11.42578125" customWidth="1"/>
    <col min="2748" max="2749" width="11.42578125" customWidth="1"/>
    <col min="2753" max="2753" width="11.42578125" customWidth="1"/>
    <col min="2755" max="2757" width="11.42578125" customWidth="1"/>
    <col min="2759" max="2776" width="11.42578125" customWidth="1"/>
    <col min="2778" max="2808" width="11.42578125" customWidth="1"/>
    <col min="2812" max="2813" width="11.42578125" customWidth="1"/>
    <col min="2817" max="2817" width="11.42578125" customWidth="1"/>
    <col min="2819" max="2821" width="11.42578125" customWidth="1"/>
    <col min="2823" max="2837" width="11.42578125" customWidth="1"/>
    <col min="2840" max="2845" width="11.42578125" customWidth="1"/>
    <col min="2847" max="2866" width="11.42578125" customWidth="1"/>
    <col min="2872" max="2876" width="11.42578125" customWidth="1"/>
    <col min="2878" max="2882" width="11.42578125" customWidth="1"/>
    <col min="2884" max="2884" width="11.42578125" customWidth="1"/>
    <col min="2886" max="2886" width="11.42578125" customWidth="1"/>
    <col min="2888" max="2890" width="11.42578125" customWidth="1"/>
    <col min="2892" max="2931" width="11.42578125" customWidth="1"/>
    <col min="2933" max="2933" width="11.42578125" customWidth="1"/>
    <col min="2936" max="2940" width="11.42578125" customWidth="1"/>
    <col min="2942" max="2946" width="11.42578125" customWidth="1"/>
    <col min="2948" max="2948" width="11.42578125" customWidth="1"/>
    <col min="2950" max="2950" width="11.42578125" customWidth="1"/>
    <col min="2952" max="2952" width="11.42578125" customWidth="1"/>
    <col min="2954" max="2959" width="11.42578125" customWidth="1"/>
    <col min="2961" max="2963" width="11.42578125" customWidth="1"/>
    <col min="2968" max="2972" width="11.42578125" customWidth="1"/>
    <col min="2974" max="2978" width="11.42578125" customWidth="1"/>
    <col min="2980" max="2980" width="11.42578125" customWidth="1"/>
    <col min="2982" max="2982" width="11.42578125" customWidth="1"/>
    <col min="2984" max="2986" width="11.42578125" customWidth="1"/>
    <col min="2988" max="3001" width="11.42578125" customWidth="1"/>
    <col min="3004" max="3005" width="11.42578125" customWidth="1"/>
    <col min="3009" max="3009" width="11.42578125" customWidth="1"/>
    <col min="3011" max="3013" width="11.42578125" customWidth="1"/>
    <col min="3015" max="3033" width="11.42578125" customWidth="1"/>
    <col min="3036" max="3037" width="11.42578125" customWidth="1"/>
    <col min="3041" max="3041" width="11.42578125" customWidth="1"/>
    <col min="3043" max="3045" width="11.42578125" customWidth="1"/>
    <col min="3047" max="3059" width="11.42578125" customWidth="1"/>
    <col min="3062" max="3062" width="11.42578125" customWidth="1"/>
    <col min="3066" max="3067" width="11.42578125" customWidth="1"/>
    <col min="3069" max="3069" width="11.42578125" customWidth="1"/>
    <col min="3071" max="3071" width="11.42578125" customWidth="1"/>
    <col min="3087" max="3087" width="11.42578125" customWidth="1"/>
    <col min="3089" max="3090" width="11.42578125" customWidth="1"/>
    <col min="3092" max="3092" width="11.42578125" customWidth="1"/>
    <col min="3094" max="3094" width="11.42578125" customWidth="1"/>
    <col min="3098" max="3099" width="11.42578125" customWidth="1"/>
    <col min="3101" max="3101" width="11.42578125" customWidth="1"/>
    <col min="3103" max="3103" width="11.42578125" customWidth="1"/>
    <col min="3119" max="3119" width="11.42578125" customWidth="1"/>
    <col min="3121" max="3154" width="11.42578125" customWidth="1"/>
    <col min="3159" max="3160" width="11.42578125" customWidth="1"/>
    <col min="3162" max="3162" width="11.42578125" customWidth="1"/>
    <col min="3165" max="3168" width="11.42578125" customWidth="1"/>
    <col min="3170" max="3170" width="11.42578125" customWidth="1"/>
    <col min="3172" max="3172" width="11.42578125" customWidth="1"/>
    <col min="3174" max="3174" width="11.42578125" customWidth="1"/>
    <col min="3176" max="3177" width="11.42578125" customWidth="1"/>
    <col min="3179" max="3179" width="11.42578125" customWidth="1"/>
    <col min="3182" max="3183" width="11.42578125" customWidth="1"/>
    <col min="3185" max="3187" width="11.42578125" customWidth="1"/>
    <col min="3189" max="3189" width="11.42578125" customWidth="1"/>
    <col min="3192" max="3196" width="11.42578125" customWidth="1"/>
    <col min="3198" max="3202" width="11.42578125" customWidth="1"/>
    <col min="3204" max="3204" width="11.42578125" customWidth="1"/>
    <col min="3206" max="3206" width="11.42578125" customWidth="1"/>
    <col min="3208" max="3210" width="11.42578125" customWidth="1"/>
    <col min="3212" max="3222" width="11.42578125" customWidth="1"/>
    <col min="3224" max="3228" width="11.42578125" customWidth="1"/>
    <col min="3230" max="3234" width="11.42578125" customWidth="1"/>
    <col min="3236" max="3236" width="11.42578125" customWidth="1"/>
    <col min="3238" max="3238" width="11.42578125" customWidth="1"/>
    <col min="3240" max="3242" width="11.42578125" customWidth="1"/>
    <col min="3244" max="3251" width="11.42578125" customWidth="1"/>
    <col min="3254" max="3257" width="11.42578125" customWidth="1"/>
    <col min="3259" max="3259" width="11.42578125" customWidth="1"/>
    <col min="3261" max="3261" width="11.42578125" customWidth="1"/>
    <col min="3263" max="3263" width="11.42578125" customWidth="1"/>
    <col min="3279" max="3279" width="11.42578125" customWidth="1"/>
    <col min="3281" max="3282" width="11.42578125" customWidth="1"/>
    <col min="3285" max="3286" width="11.42578125" customWidth="1"/>
    <col min="3288" max="3290" width="11.42578125" customWidth="1"/>
    <col min="3293" max="3294" width="11.42578125" customWidth="1"/>
    <col min="3297" max="3297" width="11.42578125" customWidth="1"/>
    <col min="3300" max="3300" width="11.42578125" customWidth="1"/>
    <col min="3302" max="3302" width="11.42578125" customWidth="1"/>
    <col min="3304" max="3305" width="11.42578125" customWidth="1"/>
    <col min="3308" max="3308" width="11.42578125" customWidth="1"/>
    <col min="3310" max="3311" width="11.42578125" customWidth="1"/>
    <col min="3313" max="3315" width="11.42578125" customWidth="1"/>
    <col min="3317" max="3317" width="11.42578125" customWidth="1"/>
    <col min="3320" max="3324" width="11.42578125" customWidth="1"/>
    <col min="3326" max="3330" width="11.42578125" customWidth="1"/>
    <col min="3332" max="3332" width="11.42578125" customWidth="1"/>
    <col min="3334" max="3334" width="11.42578125" customWidth="1"/>
    <col min="3336" max="3338" width="11.42578125" customWidth="1"/>
    <col min="3340" max="3352" width="11.42578125" customWidth="1"/>
    <col min="3354" max="3385" width="11.42578125" customWidth="1"/>
    <col min="3387" max="3387" width="11.42578125" customWidth="1"/>
    <col min="3389" max="3389" width="11.42578125" customWidth="1"/>
    <col min="3391" max="3391" width="11.42578125" customWidth="1"/>
    <col min="3407" max="3407" width="11.42578125" customWidth="1"/>
    <col min="3409" max="3443" width="11.42578125" customWidth="1"/>
    <col min="3445" max="3449" width="11.42578125" customWidth="1"/>
    <col min="3451" max="3451" width="11.42578125" customWidth="1"/>
    <col min="3453" max="3453" width="11.42578125" customWidth="1"/>
    <col min="3455" max="3455" width="11.42578125" customWidth="1"/>
    <col min="3471" max="3471" width="11.42578125" customWidth="1"/>
    <col min="3473" max="3474" width="11.42578125" customWidth="1"/>
    <col min="3476" max="3481" width="11.42578125" customWidth="1"/>
    <col min="3483" max="3483" width="11.42578125" customWidth="1"/>
    <col min="3485" max="3485" width="11.42578125" customWidth="1"/>
    <col min="3487" max="3487" width="11.42578125" customWidth="1"/>
    <col min="3503" max="3503" width="11.42578125" customWidth="1"/>
    <col min="3505" max="3536" width="11.42578125" customWidth="1"/>
    <col min="3540" max="3601" width="11.42578125" customWidth="1"/>
    <col min="3603" max="3603" width="11.42578125" customWidth="1"/>
    <col min="3606" max="3608" width="11.42578125" customWidth="1"/>
    <col min="3611" max="3611" width="11.42578125" customWidth="1"/>
    <col min="3613" max="3614" width="11.42578125" customWidth="1"/>
    <col min="3617" max="3617" width="11.42578125" customWidth="1"/>
    <col min="3620" max="3620" width="11.42578125" customWidth="1"/>
    <col min="3622" max="3622" width="11.42578125" customWidth="1"/>
    <col min="3624" max="3625" width="11.42578125" customWidth="1"/>
    <col min="3628" max="3628" width="11.42578125" customWidth="1"/>
    <col min="3630" max="3631" width="11.42578125" customWidth="1"/>
    <col min="3633" max="3635" width="11.42578125" customWidth="1"/>
    <col min="3638" max="3641" width="11.42578125" customWidth="1"/>
    <col min="3643" max="3643" width="11.42578125" customWidth="1"/>
    <col min="3645" max="3645" width="11.42578125" customWidth="1"/>
    <col min="3647" max="3647" width="11.42578125" customWidth="1"/>
    <col min="3663" max="3663" width="11.42578125" customWidth="1"/>
    <col min="3665" max="3665" width="11.42578125" customWidth="1"/>
    <col min="3674" max="3674" width="11.42578125" customWidth="1"/>
    <col min="3677" max="3680" width="11.42578125" customWidth="1"/>
    <col min="3682" max="3682" width="11.42578125" customWidth="1"/>
    <col min="3684" max="3684" width="11.42578125" customWidth="1"/>
    <col min="3686" max="3686" width="11.42578125" customWidth="1"/>
    <col min="3688" max="3689" width="11.42578125" customWidth="1"/>
    <col min="3691" max="3691" width="11.42578125" customWidth="1"/>
    <col min="3694" max="3695" width="11.42578125" customWidth="1"/>
    <col min="3697" max="3697" width="11.42578125" customWidth="1"/>
    <col min="3699" max="3728" width="11.42578125" customWidth="1"/>
    <col min="3730" max="3762" width="11.42578125" customWidth="1"/>
    <col min="3765" max="3765" width="11.42578125" customWidth="1"/>
    <col min="3767" max="3772" width="11.42578125" customWidth="1"/>
    <col min="3774" max="3778" width="11.42578125" customWidth="1"/>
    <col min="3780" max="3780" width="11.42578125" customWidth="1"/>
    <col min="3782" max="3782" width="11.42578125" customWidth="1"/>
    <col min="3784" max="3786" width="11.42578125" customWidth="1"/>
    <col min="3788" max="3794" width="11.42578125" customWidth="1"/>
    <col min="3799" max="3800" width="11.42578125" customWidth="1"/>
    <col min="3802" max="3802" width="11.42578125" customWidth="1"/>
    <col min="3805" max="3808" width="11.42578125" customWidth="1"/>
    <col min="3810" max="3810" width="11.42578125" customWidth="1"/>
    <col min="3812" max="3812" width="11.42578125" customWidth="1"/>
    <col min="3814" max="3814" width="11.42578125" customWidth="1"/>
    <col min="3816" max="3817" width="11.42578125" customWidth="1"/>
    <col min="3819" max="3819" width="11.42578125" customWidth="1"/>
    <col min="3822" max="3823" width="11.42578125" customWidth="1"/>
    <col min="3825" max="3827" width="11.42578125" customWidth="1"/>
    <col min="3829" max="3829" width="11.42578125" customWidth="1"/>
    <col min="3832" max="3836" width="11.42578125" customWidth="1"/>
    <col min="3838" max="3842" width="11.42578125" customWidth="1"/>
    <col min="3844" max="3844" width="11.42578125" customWidth="1"/>
    <col min="3846" max="3846" width="11.42578125" customWidth="1"/>
    <col min="3848" max="3850" width="11.42578125" customWidth="1"/>
    <col min="3852" max="3862" width="11.42578125" customWidth="1"/>
    <col min="3864" max="3868" width="11.42578125" customWidth="1"/>
    <col min="3870" max="3874" width="11.42578125" customWidth="1"/>
    <col min="3876" max="3876" width="11.42578125" customWidth="1"/>
    <col min="3878" max="3878" width="11.42578125" customWidth="1"/>
    <col min="3880" max="3882" width="11.42578125" customWidth="1"/>
    <col min="3884" max="3891" width="11.42578125" customWidth="1"/>
    <col min="3893" max="3894" width="11.42578125" customWidth="1"/>
    <col min="3896" max="3897" width="11.42578125" customWidth="1"/>
    <col min="3899" max="3899" width="11.42578125" customWidth="1"/>
    <col min="3901" max="3901" width="11.42578125" customWidth="1"/>
    <col min="3903" max="3903" width="11.42578125" customWidth="1"/>
    <col min="3919" max="3919" width="11.42578125" customWidth="1"/>
    <col min="3921" max="3922" width="11.42578125" customWidth="1"/>
    <col min="3924" max="3925" width="11.42578125" customWidth="1"/>
    <col min="3927" max="3927" width="11.42578125" customWidth="1"/>
    <col min="3930" max="3930" width="11.42578125" customWidth="1"/>
    <col min="3933" max="3936" width="11.42578125" customWidth="1"/>
    <col min="3938" max="3938" width="11.42578125" customWidth="1"/>
    <col min="3940" max="3940" width="11.42578125" customWidth="1"/>
    <col min="3942" max="3942" width="11.42578125" customWidth="1"/>
    <col min="3944" max="3945" width="11.42578125" customWidth="1"/>
    <col min="3947" max="3947" width="11.42578125" customWidth="1"/>
    <col min="3950" max="3951" width="11.42578125" customWidth="1"/>
    <col min="3953" max="3964" width="11.42578125" customWidth="1"/>
    <col min="3966" max="3970" width="11.42578125" customWidth="1"/>
    <col min="3972" max="3972" width="11.42578125" customWidth="1"/>
    <col min="3974" max="3974" width="11.42578125" customWidth="1"/>
    <col min="3976" max="3978" width="11.42578125" customWidth="1"/>
    <col min="3980" max="3989" width="11.42578125" customWidth="1"/>
    <col min="3991" max="3991" width="11.42578125" customWidth="1"/>
    <col min="3993" max="3996" width="11.42578125" customWidth="1"/>
    <col min="3998" max="4002" width="11.42578125" customWidth="1"/>
    <col min="4004" max="4004" width="11.42578125" customWidth="1"/>
    <col min="4006" max="4006" width="11.42578125" customWidth="1"/>
    <col min="4008" max="4010" width="11.42578125" customWidth="1"/>
    <col min="4012" max="4019" width="11.42578125" customWidth="1"/>
    <col min="4021" max="4022" width="11.42578125" customWidth="1"/>
    <col min="4024" max="4025" width="11.42578125" customWidth="1"/>
    <col min="4027" max="4027" width="11.42578125" customWidth="1"/>
    <col min="4029" max="4029" width="11.42578125" customWidth="1"/>
    <col min="4031" max="4031" width="11.42578125" customWidth="1"/>
    <col min="4047" max="4047" width="11.42578125" customWidth="1"/>
    <col min="4049" max="4049" width="11.42578125" customWidth="1"/>
    <col min="4051" max="4051" width="11.42578125" customWidth="1"/>
    <col min="4053" max="4053" width="11.42578125" customWidth="1"/>
    <col min="4055" max="4055" width="11.42578125" customWidth="1"/>
    <col min="4057" max="4058" width="11.42578125" customWidth="1"/>
    <col min="4061" max="4064" width="11.42578125" customWidth="1"/>
    <col min="4066" max="4066" width="11.42578125" customWidth="1"/>
    <col min="4068" max="4068" width="11.42578125" customWidth="1"/>
    <col min="4070" max="4070" width="11.42578125" customWidth="1"/>
    <col min="4072" max="4073" width="11.42578125" customWidth="1"/>
    <col min="4075" max="4075" width="11.42578125" customWidth="1"/>
    <col min="4078" max="4079" width="11.42578125" customWidth="1"/>
    <col min="4081" max="4092" width="11.42578125" customWidth="1"/>
    <col min="4094" max="4098" width="11.42578125" customWidth="1"/>
    <col min="4100" max="4100" width="11.42578125" customWidth="1"/>
    <col min="4102" max="4102" width="11.42578125" customWidth="1"/>
    <col min="4104" max="4106" width="11.42578125" customWidth="1"/>
    <col min="4108" max="4117" width="11.42578125" customWidth="1"/>
    <col min="4119" max="4119" width="11.42578125" customWidth="1"/>
    <col min="4121" max="4150" width="11.42578125" customWidth="1"/>
    <col min="4152" max="4156" width="11.42578125" customWidth="1"/>
    <col min="4158" max="4162" width="11.42578125" customWidth="1"/>
    <col min="4164" max="4164" width="11.42578125" customWidth="1"/>
    <col min="4166" max="4166" width="11.42578125" customWidth="1"/>
    <col min="4168" max="4170" width="11.42578125" customWidth="1"/>
    <col min="4172" max="4188" width="11.42578125" customWidth="1"/>
    <col min="4190" max="4194" width="11.42578125" customWidth="1"/>
    <col min="4196" max="4196" width="11.42578125" customWidth="1"/>
    <col min="4198" max="4198" width="11.42578125" customWidth="1"/>
    <col min="4200" max="4202" width="11.42578125" customWidth="1"/>
    <col min="4204" max="4241" width="11.42578125" customWidth="1"/>
    <col min="4248" max="4250" width="11.42578125" customWidth="1"/>
    <col min="4253" max="4254" width="11.42578125" customWidth="1"/>
    <col min="4256" max="4275" width="11.42578125" customWidth="1"/>
    <col min="4277" max="4277" width="11.42578125" customWidth="1"/>
    <col min="4280" max="4281" width="11.42578125" customWidth="1"/>
    <col min="4283" max="4283" width="11.42578125" customWidth="1"/>
    <col min="4285" max="4285" width="11.42578125" customWidth="1"/>
    <col min="4287" max="4287" width="11.42578125" customWidth="1"/>
    <col min="4303" max="4303" width="11.42578125" customWidth="1"/>
    <col min="4311" max="4315" width="11.42578125" customWidth="1"/>
    <col min="4319" max="4319" width="11.42578125" customWidth="1"/>
    <col min="4322" max="4322" width="11.42578125" customWidth="1"/>
    <col min="4324" max="4324" width="11.42578125" customWidth="1"/>
    <col min="4326" max="4326" width="11.42578125" customWidth="1"/>
    <col min="4328" max="4329" width="11.42578125" customWidth="1"/>
    <col min="4331" max="4331" width="11.42578125" customWidth="1"/>
    <col min="4334" max="4335" width="11.42578125" customWidth="1"/>
    <col min="4337" max="4348" width="11.42578125" customWidth="1"/>
    <col min="4350" max="4354" width="11.42578125" customWidth="1"/>
    <col min="4356" max="4356" width="11.42578125" customWidth="1"/>
    <col min="4358" max="4358" width="11.42578125" customWidth="1"/>
    <col min="4360" max="4362" width="11.42578125" customWidth="1"/>
    <col min="4364" max="4373" width="11.42578125" customWidth="1"/>
    <col min="4376" max="4377" width="11.42578125" customWidth="1"/>
    <col min="4379" max="4379" width="11.42578125" customWidth="1"/>
    <col min="4381" max="4381" width="11.42578125" customWidth="1"/>
    <col min="4383" max="4383" width="11.42578125" customWidth="1"/>
    <col min="4385" max="4390" width="11.42578125" customWidth="1"/>
    <col min="4392" max="4392" width="11.42578125" customWidth="1"/>
    <col min="4394" max="4394" width="11.42578125" customWidth="1"/>
    <col min="4396" max="4400" width="11.42578125" customWidth="1"/>
    <col min="4403" max="4434" width="11.42578125" customWidth="1"/>
    <col min="4436" max="4480" width="11.42578125" customWidth="1"/>
    <col min="4495" max="4495" width="11.42578125" customWidth="1"/>
    <col min="4497" max="4499" width="11.42578125" customWidth="1"/>
    <col min="4505" max="4506" width="11.42578125" customWidth="1"/>
    <col min="4508" max="4508" width="11.42578125" customWidth="1"/>
    <col min="4511" max="4511" width="11.42578125" customWidth="1"/>
    <col min="4527" max="4527" width="11.42578125" customWidth="1"/>
    <col min="4529" max="4531" width="11.42578125" customWidth="1"/>
    <col min="4536" max="4537" width="11.42578125" customWidth="1"/>
    <col min="4539" max="4539" width="11.42578125" customWidth="1"/>
    <col min="4541" max="4541" width="11.42578125" customWidth="1"/>
    <col min="4543" max="4543" width="11.42578125" customWidth="1"/>
    <col min="4559" max="4559" width="11.42578125" customWidth="1"/>
    <col min="4561" max="4561" width="11.42578125" customWidth="1"/>
    <col min="4563" max="4563" width="11.42578125" customWidth="1"/>
    <col min="4566" max="4567" width="11.42578125" customWidth="1"/>
    <col min="4572" max="4572" width="11.42578125" customWidth="1"/>
    <col min="4575" max="4575" width="11.42578125" customWidth="1"/>
    <col min="4578" max="4578" width="11.42578125" customWidth="1"/>
    <col min="4580" max="4580" width="11.42578125" customWidth="1"/>
    <col min="4582" max="4582" width="11.42578125" customWidth="1"/>
    <col min="4584" max="4585" width="11.42578125" customWidth="1"/>
    <col min="4587" max="4587" width="11.42578125" customWidth="1"/>
    <col min="4590" max="4591" width="11.42578125" customWidth="1"/>
    <col min="4593" max="4604" width="11.42578125" customWidth="1"/>
    <col min="4606" max="4610" width="11.42578125" customWidth="1"/>
    <col min="4612" max="4612" width="11.42578125" customWidth="1"/>
    <col min="4614" max="4614" width="11.42578125" customWidth="1"/>
    <col min="4616" max="4618" width="11.42578125" customWidth="1"/>
    <col min="4620" max="4659" width="11.42578125" customWidth="1"/>
    <col min="4661" max="4661" width="11.42578125" customWidth="1"/>
    <col min="4663" max="4665" width="11.42578125" customWidth="1"/>
    <col min="4667" max="4668" width="11.42578125" customWidth="1"/>
    <col min="4671" max="4671" width="11.42578125" customWidth="1"/>
    <col min="4687" max="4687" width="11.42578125" customWidth="1"/>
    <col min="4689" max="4690" width="11.42578125" customWidth="1"/>
    <col min="4692" max="4693" width="11.42578125" customWidth="1"/>
    <col min="4697" max="4698" width="11.42578125" customWidth="1"/>
    <col min="4700" max="4700" width="11.42578125" customWidth="1"/>
    <col min="4702" max="4705" width="11.42578125" customWidth="1"/>
    <col min="4708" max="4708" width="11.42578125" customWidth="1"/>
    <col min="4710" max="4710" width="11.42578125" customWidth="1"/>
    <col min="4712" max="4713" width="11.42578125" customWidth="1"/>
    <col min="4715" max="4715" width="11.42578125" customWidth="1"/>
    <col min="4718" max="4719" width="11.42578125" customWidth="1"/>
    <col min="4721" max="4723" width="11.42578125" customWidth="1"/>
    <col min="4725" max="4730" width="11.42578125" customWidth="1"/>
    <col min="4733" max="4733" width="11.42578125" customWidth="1"/>
    <col min="4735" max="4735" width="11.42578125" customWidth="1"/>
    <col min="4751" max="4751" width="11.42578125" customWidth="1"/>
    <col min="4753" max="4753" width="11.42578125" customWidth="1"/>
    <col min="4755" max="4755" width="11.42578125" customWidth="1"/>
    <col min="4761" max="4761" width="11.42578125" customWidth="1"/>
    <col min="4763" max="4764" width="11.42578125" customWidth="1"/>
    <col min="4767" max="4767" width="11.42578125" customWidth="1"/>
    <col min="4783" max="4783" width="11.42578125" customWidth="1"/>
    <col min="4785" max="4787" width="11.42578125" customWidth="1"/>
    <col min="4793" max="4794" width="11.42578125" customWidth="1"/>
    <col min="4796" max="4796" width="11.42578125" customWidth="1"/>
    <col min="4799" max="4799" width="11.42578125" customWidth="1"/>
    <col min="4815" max="4815" width="11.42578125" customWidth="1"/>
    <col min="4817" max="4817" width="11.42578125" customWidth="1"/>
    <col min="4820" max="4820" width="11.42578125" customWidth="1"/>
    <col min="4823" max="4823" width="11.42578125" customWidth="1"/>
    <col min="4825" max="4825" width="11.42578125" customWidth="1"/>
    <col min="4827" max="4828" width="11.42578125" customWidth="1"/>
    <col min="4831" max="4831" width="11.42578125" customWidth="1"/>
    <col min="4847" max="4847" width="11.42578125" customWidth="1"/>
    <col min="4849" max="4880" width="11.42578125" customWidth="1"/>
    <col min="4882" max="4913" width="11.42578125" customWidth="1"/>
    <col min="4916" max="4947" width="11.42578125" customWidth="1"/>
    <col min="4949" max="4951" width="11.42578125" customWidth="1"/>
    <col min="4953" max="4953" width="11.42578125" customWidth="1"/>
    <col min="4957" max="4957" width="11.42578125" customWidth="1"/>
    <col min="4959" max="4959" width="11.42578125" customWidth="1"/>
    <col min="4975" max="4975" width="11.42578125" customWidth="1"/>
    <col min="4977" max="4980" width="11.42578125" customWidth="1"/>
    <col min="4982" max="4985" width="11.42578125" customWidth="1"/>
    <col min="4987" max="4987" width="11.42578125" customWidth="1"/>
    <col min="4989" max="4989" width="11.42578125" customWidth="1"/>
    <col min="4991" max="4992" width="11.42578125" customWidth="1"/>
    <col min="4995" max="4995" width="11.42578125" customWidth="1"/>
    <col min="5000" max="5002" width="11.42578125" customWidth="1"/>
    <col min="5005" max="5005" width="11.42578125" customWidth="1"/>
    <col min="5007" max="5007" width="11.42578125" customWidth="1"/>
    <col min="5012" max="5012" width="11.42578125" customWidth="1"/>
    <col min="5014" max="5042" width="11.42578125" customWidth="1"/>
    <col min="5049" max="5052" width="11.42578125" customWidth="1"/>
    <col min="5054" max="5057" width="11.42578125" customWidth="1"/>
    <col min="5060" max="5060" width="11.42578125" customWidth="1"/>
    <col min="5062" max="5062" width="11.42578125" customWidth="1"/>
    <col min="5064" max="5065" width="11.42578125" customWidth="1"/>
    <col min="5067" max="5067" width="11.42578125" customWidth="1"/>
    <col min="5070" max="5071" width="11.42578125" customWidth="1"/>
    <col min="5073" max="5076" width="11.42578125" customWidth="1"/>
    <col min="5078" max="5081" width="11.42578125" customWidth="1"/>
    <col min="5083" max="5083" width="11.42578125" customWidth="1"/>
    <col min="5085" max="5085" width="11.42578125" customWidth="1"/>
    <col min="5087" max="5088" width="11.42578125" customWidth="1"/>
    <col min="5091" max="5091" width="11.42578125" customWidth="1"/>
    <col min="5096" max="5098" width="11.42578125" customWidth="1"/>
    <col min="5101" max="5101" width="11.42578125" customWidth="1"/>
    <col min="5103" max="5103" width="11.42578125" customWidth="1"/>
    <col min="5105" max="5105" width="11.42578125" customWidth="1"/>
    <col min="5109" max="5109" width="11.42578125" customWidth="1"/>
    <col min="5111" max="5115" width="11.42578125" customWidth="1"/>
    <col min="5118" max="5118" width="11.42578125" customWidth="1"/>
    <col min="5121" max="5121" width="11.42578125" customWidth="1"/>
    <col min="5124" max="5124" width="11.42578125" customWidth="1"/>
    <col min="5126" max="5136" width="11.42578125" customWidth="1"/>
    <col min="5144" max="5146" width="11.42578125" customWidth="1"/>
    <col min="5149" max="5150" width="11.42578125" customWidth="1"/>
    <col min="5152" max="5168" width="11.42578125" customWidth="1"/>
    <col min="5170" max="5170" width="11.42578125" customWidth="1"/>
    <col min="5172" max="5173" width="11.42578125" customWidth="1"/>
    <col min="5177" max="5179" width="11.42578125" customWidth="1"/>
    <col min="5181" max="5185" width="11.42578125" customWidth="1"/>
    <col min="5189" max="5190" width="11.42578125" customWidth="1"/>
    <col min="5192" max="5192" width="11.42578125" customWidth="1"/>
    <col min="5194" max="5194" width="11.42578125" customWidth="1"/>
    <col min="5198" max="5198" width="11.42578125" customWidth="1"/>
    <col min="5200" max="5238" width="11.42578125" customWidth="1"/>
    <col min="5240" max="5241" width="11.42578125" customWidth="1"/>
    <col min="5245" max="5245" width="11.42578125" customWidth="1"/>
    <col min="5247" max="5247" width="11.42578125" customWidth="1"/>
    <col min="5263" max="5263" width="11.42578125" customWidth="1"/>
    <col min="5265" max="5266" width="11.42578125" customWidth="1"/>
    <col min="5270" max="5271" width="11.42578125" customWidth="1"/>
    <col min="5275" max="5275" width="11.42578125" customWidth="1"/>
    <col min="5277" max="5278" width="11.42578125" customWidth="1"/>
    <col min="5295" max="5295" width="11.42578125" customWidth="1"/>
    <col min="5297" max="5299" width="11.42578125" customWidth="1"/>
    <col min="5302" max="5305" width="11.42578125" customWidth="1"/>
    <col min="5309" max="5309" width="11.42578125" customWidth="1"/>
    <col min="5311" max="5311" width="11.42578125" customWidth="1"/>
    <col min="5327" max="5327" width="11.42578125" customWidth="1"/>
    <col min="5329" max="5330" width="11.42578125" customWidth="1"/>
    <col min="5333" max="5334" width="11.42578125" customWidth="1"/>
    <col min="5336" max="5337" width="11.42578125" customWidth="1"/>
    <col min="5339" max="5342" width="11.42578125" customWidth="1"/>
    <col min="5347" max="5349" width="11.42578125" customWidth="1"/>
    <col min="5352" max="5353" width="11.42578125" customWidth="1"/>
    <col min="5355" max="5355" width="11.42578125" customWidth="1"/>
    <col min="5358" max="5359" width="11.42578125" customWidth="1"/>
    <col min="5361" max="5361" width="11.42578125" customWidth="1"/>
    <col min="5363" max="5385" width="11.42578125" customWidth="1"/>
    <col min="5389" max="5393" width="11.42578125" customWidth="1"/>
    <col min="5399" max="5400" width="11.42578125" customWidth="1"/>
    <col min="5402" max="5402" width="11.42578125" customWidth="1"/>
    <col min="5404" max="5404" width="11.42578125" customWidth="1"/>
    <col min="5406" max="5406" width="11.42578125" customWidth="1"/>
    <col min="5409" max="5409" width="11.42578125" customWidth="1"/>
    <col min="5412" max="5412" width="11.42578125" customWidth="1"/>
    <col min="5414" max="5456" width="11.42578125" customWidth="1"/>
    <col min="5459" max="5464" width="11.42578125" customWidth="1"/>
    <col min="5466" max="5483" width="11.42578125" customWidth="1"/>
    <col min="5485" max="5491" width="11.42578125" customWidth="1"/>
    <col min="5496" max="5497" width="11.42578125" customWidth="1"/>
    <col min="5501" max="5501" width="11.42578125" customWidth="1"/>
    <col min="5503" max="5503" width="11.42578125" customWidth="1"/>
    <col min="5519" max="5519" width="11.42578125" customWidth="1"/>
    <col min="5521" max="5522" width="11.42578125" customWidth="1"/>
    <col min="5524" max="5524" width="11.42578125" customWidth="1"/>
    <col min="5526" max="5526" width="11.42578125" customWidth="1"/>
    <col min="5529" max="5532" width="11.42578125" customWidth="1"/>
    <col min="5535" max="5539" width="11.42578125" customWidth="1"/>
    <col min="5542" max="5542" width="11.42578125" customWidth="1"/>
    <col min="5544" max="5546" width="11.42578125" customWidth="1"/>
    <col min="5548" max="5584" width="11.42578125" customWidth="1"/>
    <col min="5587" max="5587" width="11.42578125" customWidth="1"/>
    <col min="5590" max="5591" width="11.42578125" customWidth="1"/>
    <col min="5594" max="5595" width="11.42578125" customWidth="1"/>
    <col min="5597" max="5598" width="11.42578125" customWidth="1"/>
    <col min="5601" max="5632" width="11.42578125" customWidth="1"/>
    <col min="5647" max="5647" width="11.42578125" customWidth="1"/>
    <col min="5649" max="5650" width="11.42578125" customWidth="1"/>
    <col min="5652" max="5652" width="11.42578125" customWidth="1"/>
    <col min="5656" max="5656" width="11.42578125" customWidth="1"/>
    <col min="5658" max="5659" width="11.42578125" customWidth="1"/>
    <col min="5661" max="5661" width="11.42578125" customWidth="1"/>
    <col min="5663" max="5663" width="11.42578125" customWidth="1"/>
    <col min="5665" max="5667" width="11.42578125" customWidth="1"/>
    <col min="5670" max="5670" width="11.42578125" customWidth="1"/>
    <col min="5672" max="5673" width="11.42578125" customWidth="1"/>
    <col min="5675" max="5675" width="11.42578125" customWidth="1"/>
    <col min="5678" max="5679" width="11.42578125" customWidth="1"/>
    <col min="5683" max="5684" width="11.42578125" customWidth="1"/>
    <col min="5686" max="5687" width="11.42578125" customWidth="1"/>
    <col min="5695" max="5695" width="11.42578125" customWidth="1"/>
    <col min="5699" max="5701" width="11.42578125" customWidth="1"/>
    <col min="5704" max="5705" width="11.42578125" customWidth="1"/>
    <col min="5707" max="5707" width="11.42578125" customWidth="1"/>
    <col min="5710" max="5711" width="11.42578125" customWidth="1"/>
    <col min="5713" max="5714" width="11.42578125" customWidth="1"/>
    <col min="5716" max="5717" width="11.42578125" customWidth="1"/>
    <col min="5719" max="5719" width="11.42578125" customWidth="1"/>
    <col min="5722" max="5723" width="11.42578125" customWidth="1"/>
    <col min="5725" max="5729" width="11.42578125" customWidth="1"/>
    <col min="5732" max="5732" width="11.42578125" customWidth="1"/>
    <col min="5734" max="5734" width="11.42578125" customWidth="1"/>
    <col min="5736" max="5737" width="11.42578125" customWidth="1"/>
    <col min="5739" max="5739" width="11.42578125" customWidth="1"/>
    <col min="5742" max="5743" width="11.42578125" customWidth="1"/>
    <col min="5745" max="5779" width="11.42578125" customWidth="1"/>
    <col min="5781" max="5782" width="11.42578125" customWidth="1"/>
    <col min="5784" max="5784" width="11.42578125" customWidth="1"/>
    <col min="5789" max="5789" width="11.42578125" customWidth="1"/>
    <col min="5791" max="5791" width="11.42578125" customWidth="1"/>
    <col min="5807" max="5807" width="11.42578125" customWidth="1"/>
    <col min="5809" max="5811" width="11.42578125" customWidth="1"/>
    <col min="5813" max="5840" width="11.42578125" customWidth="1"/>
    <col min="5844" max="5848" width="11.42578125" customWidth="1"/>
    <col min="5852" max="5856" width="11.42578125" customWidth="1"/>
    <col min="5859" max="5880" width="11.42578125" customWidth="1"/>
    <col min="5884" max="5939" width="11.42578125" customWidth="1"/>
    <col min="5943" max="5944" width="11.42578125" customWidth="1"/>
    <col min="5947" max="5947" width="11.42578125" customWidth="1"/>
    <col min="5949" max="5949" width="11.42578125" customWidth="1"/>
    <col min="5951" max="5951" width="11.42578125" customWidth="1"/>
    <col min="5967" max="5967" width="11.42578125" customWidth="1"/>
    <col min="5970" max="5972" width="11.42578125" customWidth="1"/>
    <col min="5976" max="5976" width="11.42578125" customWidth="1"/>
    <col min="5978" max="5979" width="11.42578125" customWidth="1"/>
    <col min="5981" max="5985" width="11.42578125" customWidth="1"/>
    <col min="5988" max="5988" width="11.42578125" customWidth="1"/>
    <col min="5990" max="5990" width="11.42578125" customWidth="1"/>
    <col min="5992" max="5993" width="11.42578125" customWidth="1"/>
    <col min="5995" max="5995" width="11.42578125" customWidth="1"/>
    <col min="5998" max="5999" width="11.42578125" customWidth="1"/>
    <col min="6001" max="6032" width="11.42578125" customWidth="1"/>
    <col min="6034" max="6036" width="11.42578125" customWidth="1"/>
    <col min="6038" max="6038" width="11.42578125" customWidth="1"/>
    <col min="6040" max="6040" width="11.42578125" customWidth="1"/>
    <col min="6043" max="6043" width="11.42578125" customWidth="1"/>
    <col min="6045" max="6045" width="11.42578125" customWidth="1"/>
    <col min="6047" max="6047" width="11.42578125" customWidth="1"/>
    <col min="6063" max="6063" width="11.42578125" customWidth="1"/>
    <col min="6068" max="6101" width="11.42578125" customWidth="1"/>
    <col min="6104" max="6104" width="11.42578125" customWidth="1"/>
    <col min="6107" max="6110" width="11.42578125" customWidth="1"/>
    <col min="6127" max="6127" width="11.42578125" customWidth="1"/>
    <col min="6129" max="6130" width="11.42578125" customWidth="1"/>
    <col min="6132" max="6133" width="11.42578125" customWidth="1"/>
    <col min="6135" max="6138" width="11.42578125" customWidth="1"/>
    <col min="6141" max="6141" width="11.42578125" customWidth="1"/>
    <col min="6143" max="6143" width="11.42578125" customWidth="1"/>
    <col min="6159" max="6159" width="11.42578125" customWidth="1"/>
    <col min="6161" max="6195" width="11.42578125" customWidth="1"/>
    <col min="6197" max="6197" width="11.42578125" customWidth="1"/>
    <col min="6199" max="6199" width="11.42578125" customWidth="1"/>
    <col min="6203" max="6203" width="11.42578125" customWidth="1"/>
    <col min="6205" max="6205" width="11.42578125" customWidth="1"/>
    <col min="6207" max="6207" width="11.42578125" customWidth="1"/>
    <col min="6223" max="6223" width="11.42578125" customWidth="1"/>
    <col min="6226" max="6226" width="11.42578125" customWidth="1"/>
    <col min="6228" max="6228" width="11.42578125" customWidth="1"/>
    <col min="6230" max="6230" width="11.42578125" customWidth="1"/>
    <col min="6235" max="6235" width="11.42578125" customWidth="1"/>
    <col min="6237" max="6238" width="11.42578125" customWidth="1"/>
    <col min="6241" max="6242" width="11.42578125" customWidth="1"/>
    <col min="6246" max="6246" width="11.42578125" customWidth="1"/>
    <col min="6248" max="6249" width="11.42578125" customWidth="1"/>
    <col min="6251" max="6251" width="11.42578125" customWidth="1"/>
    <col min="6254" max="6255" width="11.42578125" customWidth="1"/>
    <col min="6257" max="6320" width="11.42578125" customWidth="1"/>
    <col min="6322" max="6322" width="11.42578125" customWidth="1"/>
    <col min="6330" max="6334" width="11.42578125" customWidth="1"/>
    <col min="6336" max="6352" width="11.42578125" customWidth="1"/>
    <col min="6355" max="6355" width="11.42578125" customWidth="1"/>
    <col min="6358" max="6359" width="11.42578125" customWidth="1"/>
    <col min="6362" max="6363" width="11.42578125" customWidth="1"/>
    <col min="6365" max="6366" width="11.42578125" customWidth="1"/>
    <col min="6369" max="6369" width="11.42578125" customWidth="1"/>
    <col min="6372" max="6372" width="11.42578125" customWidth="1"/>
    <col min="6374" max="6374" width="11.42578125" customWidth="1"/>
    <col min="6376" max="6377" width="11.42578125" customWidth="1"/>
    <col min="6379" max="6380" width="11.42578125" customWidth="1"/>
    <col min="6383" max="6384" width="11.42578125" customWidth="1"/>
    <col min="6387" max="6388" width="11.42578125" customWidth="1"/>
    <col min="6391" max="6392" width="11.42578125" customWidth="1"/>
    <col min="6394" max="6396" width="11.42578125" customWidth="1"/>
    <col min="6399" max="6402" width="11.42578125" customWidth="1"/>
    <col min="6404" max="6404" width="11.42578125" customWidth="1"/>
    <col min="6407" max="6408" width="11.42578125" customWidth="1"/>
    <col min="6410" max="6411" width="11.42578125" customWidth="1"/>
    <col min="6415" max="6416" width="11.42578125" customWidth="1"/>
    <col min="6420" max="6420" width="11.42578125" customWidth="1"/>
    <col min="6423" max="6424" width="11.42578125" customWidth="1"/>
    <col min="6426" max="6428" width="11.42578125" customWidth="1"/>
    <col min="6431" max="6432" width="11.42578125" customWidth="1"/>
    <col min="6434" max="6436" width="11.42578125" customWidth="1"/>
    <col min="6439" max="6441" width="11.42578125" customWidth="1"/>
    <col min="6444" max="6444" width="11.42578125" customWidth="1"/>
    <col min="6447" max="6448" width="11.42578125" customWidth="1"/>
    <col min="6450" max="6450" width="11.42578125" customWidth="1"/>
    <col min="6452" max="6453" width="11.42578125" customWidth="1"/>
    <col min="6457" max="6459" width="11.42578125" customWidth="1"/>
    <col min="6461" max="6465" width="11.42578125" customWidth="1"/>
    <col min="6469" max="6470" width="11.42578125" customWidth="1"/>
    <col min="6472" max="6472" width="11.42578125" customWidth="1"/>
    <col min="6474" max="6474" width="11.42578125" customWidth="1"/>
    <col min="6478" max="6478" width="11.42578125" customWidth="1"/>
    <col min="6480" max="6514" width="11.42578125" customWidth="1"/>
    <col min="6518" max="6519" width="11.42578125" customWidth="1"/>
    <col min="6530" max="6545" width="11.42578125" customWidth="1"/>
    <col min="6548" max="6549" width="11.42578125" customWidth="1"/>
    <col min="6551" max="6555" width="11.42578125" customWidth="1"/>
    <col min="6558" max="6558" width="11.42578125" customWidth="1"/>
    <col min="6561" max="6561" width="11.42578125" customWidth="1"/>
    <col min="6564" max="6564" width="11.42578125" customWidth="1"/>
    <col min="6566" max="6577" width="11.42578125" customWidth="1"/>
    <col min="6581" max="6581" width="11.42578125" customWidth="1"/>
    <col min="6583" max="6587" width="11.42578125" customWidth="1"/>
    <col min="6590" max="6590" width="11.42578125" customWidth="1"/>
    <col min="6593" max="6593" width="11.42578125" customWidth="1"/>
    <col min="6596" max="6596" width="11.42578125" customWidth="1"/>
    <col min="6598" max="6641" width="11.42578125" customWidth="1"/>
    <col min="6643" max="6646" width="11.42578125" customWidth="1"/>
    <col min="6648" max="6651" width="11.42578125" customWidth="1"/>
    <col min="6653" max="6655" width="11.42578125" customWidth="1"/>
    <col min="6658" max="6659" width="11.42578125" customWidth="1"/>
    <col min="6663" max="6665" width="11.42578125" customWidth="1"/>
    <col min="6669" max="6670" width="11.42578125" customWidth="1"/>
    <col min="6672" max="6705" width="11.42578125" customWidth="1"/>
    <col min="6707" max="6710" width="11.42578125" customWidth="1"/>
    <col min="6712" max="6715" width="11.42578125" customWidth="1"/>
    <col min="6717" max="6719" width="11.42578125" customWidth="1"/>
    <col min="6722" max="6723" width="11.42578125" customWidth="1"/>
    <col min="6727" max="6729" width="11.42578125" customWidth="1"/>
    <col min="6733" max="6734" width="11.42578125" customWidth="1"/>
    <col min="6736" max="6996" width="11.42578125" customWidth="1"/>
    <col min="6998" max="6998" width="11.42578125" customWidth="1"/>
    <col min="7000" max="7026" width="11.42578125" customWidth="1"/>
    <col min="7028" max="7028" width="11.42578125" customWidth="1"/>
    <col min="7031" max="7031" width="11.42578125" customWidth="1"/>
    <col min="7034" max="7039" width="11.42578125" customWidth="1"/>
    <col min="7041" max="7057" width="11.42578125" customWidth="1"/>
    <col min="7059" max="7081" width="11.42578125" customWidth="1"/>
    <col min="7085" max="7185" width="11.42578125" customWidth="1"/>
    <col min="7187" max="7190" width="11.42578125" customWidth="1"/>
    <col min="7192" max="7194" width="11.42578125" customWidth="1"/>
    <col min="7197" max="7198" width="11.42578125" customWidth="1"/>
    <col min="7200" max="7202" width="11.42578125" customWidth="1"/>
    <col min="7204" max="7204" width="11.42578125" customWidth="1"/>
    <col min="7206" max="7206" width="11.42578125" customWidth="1"/>
    <col min="7208" max="7208" width="11.42578125" customWidth="1"/>
    <col min="7213" max="7214" width="11.42578125" customWidth="1"/>
    <col min="7216" max="7217" width="11.42578125" customWidth="1"/>
    <col min="7220" max="7222" width="11.42578125" customWidth="1"/>
    <col min="7224" max="7224" width="11.42578125" customWidth="1"/>
    <col min="7229" max="7230" width="11.42578125" customWidth="1"/>
    <col min="7232" max="7232" width="11.42578125" customWidth="1"/>
    <col min="7235" max="7236" width="11.42578125" customWidth="1"/>
    <col min="7238" max="7238" width="11.42578125" customWidth="1"/>
    <col min="7240" max="7240" width="11.42578125" customWidth="1"/>
    <col min="7242" max="7242" width="11.42578125" customWidth="1"/>
    <col min="7245" max="7246" width="11.42578125" customWidth="1"/>
    <col min="7248" max="7383" width="11.42578125" customWidth="1"/>
    <col min="7385" max="7442" width="11.42578125" customWidth="1"/>
    <col min="7444" max="7445" width="11.42578125" customWidth="1"/>
    <col min="7447" max="7447" width="11.42578125" customWidth="1"/>
    <col min="7452" max="7459" width="11.42578125" customWidth="1"/>
    <col min="7461" max="7516" width="11.42578125" customWidth="1"/>
    <col min="7518" max="7523" width="11.42578125" customWidth="1"/>
    <col min="7525" max="7826" width="11.42578125" customWidth="1"/>
    <col min="7830" max="7830" width="11.42578125" customWidth="1"/>
    <col min="7833" max="7837" width="11.42578125" customWidth="1"/>
    <col min="7839" max="7839" width="11.42578125" customWidth="1"/>
    <col min="7841" max="7841" width="11.42578125" customWidth="1"/>
    <col min="7844" max="7844" width="11.42578125" customWidth="1"/>
    <col min="7846" max="7868" width="11.42578125" customWidth="1"/>
    <col min="7870" max="7874" width="11.42578125" customWidth="1"/>
    <col min="7876" max="7876" width="11.42578125" customWidth="1"/>
    <col min="7878" max="7878" width="11.42578125" customWidth="1"/>
    <col min="7880" max="7882" width="11.42578125" customWidth="1"/>
    <col min="7884" max="7890" width="11.42578125" customWidth="1"/>
    <col min="7892" max="7892" width="11.42578125" customWidth="1"/>
    <col min="7894" max="7894" width="11.42578125" customWidth="1"/>
    <col min="7897" max="7900" width="11.42578125" customWidth="1"/>
    <col min="7903" max="7907" width="11.42578125" customWidth="1"/>
    <col min="7910" max="7910" width="11.42578125" customWidth="1"/>
    <col min="7912" max="7914" width="11.42578125" customWidth="1"/>
    <col min="7916" max="7952" width="11.42578125" customWidth="1"/>
    <col min="7954" max="7954" width="11.42578125" customWidth="1"/>
    <col min="7962" max="7966" width="11.42578125" customWidth="1"/>
    <col min="7968" max="8019" width="11.42578125" customWidth="1"/>
    <col min="8021" max="8116" width="11.42578125" customWidth="1"/>
    <col min="8118" max="8147" width="11.42578125" customWidth="1"/>
    <col min="8149" max="8149" width="11.42578125" customWidth="1"/>
    <col min="8153" max="8154" width="11.42578125" customWidth="1"/>
    <col min="8156" max="8156" width="11.42578125" customWidth="1"/>
    <col min="8159" max="8159" width="11.42578125" customWidth="1"/>
    <col min="8175" max="8175" width="11.42578125" customWidth="1"/>
    <col min="8177" max="8192" width="11.42578125" customWidth="1"/>
    <col min="8194" max="8195" width="11.42578125" customWidth="1"/>
    <col min="8197" max="8197" width="11.42578125" customWidth="1"/>
    <col min="8201" max="8202" width="11.42578125" customWidth="1"/>
    <col min="8204" max="8204" width="11.42578125" customWidth="1"/>
    <col min="8206" max="8209" width="11.42578125" customWidth="1"/>
    <col min="8212" max="8212" width="11.42578125" customWidth="1"/>
    <col min="8214" max="8215" width="11.42578125" customWidth="1"/>
    <col min="8217" max="8218" width="11.42578125" customWidth="1"/>
    <col min="8221" max="8222" width="11.42578125" customWidth="1"/>
    <col min="8225" max="8243" width="11.42578125" customWidth="1"/>
    <col min="8246" max="8246" width="11.42578125" customWidth="1"/>
    <col min="8249" max="8250" width="11.42578125" customWidth="1"/>
    <col min="8253" max="8253" width="11.42578125" customWidth="1"/>
    <col min="8255" max="8255" width="11.42578125" customWidth="1"/>
    <col min="8271" max="8271" width="11.42578125" customWidth="1"/>
    <col min="8273" max="8308" width="11.42578125" customWidth="1"/>
    <col min="8310" max="8313" width="11.42578125" customWidth="1"/>
    <col min="8315" max="8315" width="11.42578125" customWidth="1"/>
    <col min="8317" max="8317" width="11.42578125" customWidth="1"/>
    <col min="8319" max="8320" width="11.42578125" customWidth="1"/>
    <col min="8323" max="8323" width="11.42578125" customWidth="1"/>
    <col min="8328" max="8330" width="11.42578125" customWidth="1"/>
    <col min="8333" max="8333" width="11.42578125" customWidth="1"/>
    <col min="8335" max="8335" width="11.42578125" customWidth="1"/>
    <col min="8337" max="8338" width="11.42578125" customWidth="1"/>
    <col min="8340" max="8371" width="11.42578125" customWidth="1"/>
    <col min="8374" max="8374" width="11.42578125" customWidth="1"/>
    <col min="8376" max="8381" width="11.42578125" customWidth="1"/>
    <col min="8383" max="8408" width="11.42578125" customWidth="1"/>
    <col min="8410" max="8410" width="11.42578125" customWidth="1"/>
    <col min="8412" max="8413" width="11.42578125" customWidth="1"/>
    <col min="8415" max="8416" width="11.42578125" customWidth="1"/>
    <col min="8418" max="8422" width="11.42578125" customWidth="1"/>
    <col min="8424" max="8424" width="11.42578125" customWidth="1"/>
    <col min="8427" max="8427" width="11.42578125" customWidth="1"/>
    <col min="8430" max="8431" width="11.42578125" customWidth="1"/>
    <col min="8433" max="8497" width="11.42578125" customWidth="1"/>
    <col min="8500" max="8501" width="11.42578125" customWidth="1"/>
    <col min="8503" max="8507" width="11.42578125" customWidth="1"/>
    <col min="8510" max="8510" width="11.42578125" customWidth="1"/>
    <col min="8513" max="8513" width="11.42578125" customWidth="1"/>
    <col min="8516" max="8516" width="11.42578125" customWidth="1"/>
    <col min="8518" max="8530" width="11.42578125" customWidth="1"/>
    <col min="8532" max="8532" width="11.42578125" customWidth="1"/>
    <col min="8535" max="8627" width="11.42578125" customWidth="1"/>
    <col min="8629" max="8631" width="11.42578125" customWidth="1"/>
    <col min="8633" max="8634" width="11.42578125" customWidth="1"/>
    <col min="8637" max="8637" width="11.42578125" customWidth="1"/>
    <col min="8639" max="8639" width="11.42578125" customWidth="1"/>
    <col min="8655" max="8655" width="11.42578125" customWidth="1"/>
    <col min="8657" max="8657" width="11.42578125" customWidth="1"/>
    <col min="8660" max="8660" width="11.42578125" customWidth="1"/>
    <col min="8663" max="8663" width="11.42578125" customWidth="1"/>
    <col min="8667" max="8669" width="11.42578125" customWidth="1"/>
    <col min="8671" max="8672" width="11.42578125" customWidth="1"/>
    <col min="8674" max="8674" width="11.42578125" customWidth="1"/>
    <col min="8676" max="8676" width="11.42578125" customWidth="1"/>
    <col min="8678" max="8678" width="11.42578125" customWidth="1"/>
    <col min="8680" max="8681" width="11.42578125" customWidth="1"/>
    <col min="8683" max="8683" width="11.42578125" customWidth="1"/>
    <col min="8686" max="8687" width="11.42578125" customWidth="1"/>
    <col min="8689" max="8700" width="11.42578125" customWidth="1"/>
    <col min="8702" max="8706" width="11.42578125" customWidth="1"/>
    <col min="8708" max="8708" width="11.42578125" customWidth="1"/>
    <col min="8710" max="8710" width="11.42578125" customWidth="1"/>
    <col min="8712" max="8714" width="11.42578125" customWidth="1"/>
    <col min="8716" max="8720" width="11.42578125" customWidth="1"/>
    <col min="8722" max="8787" width="11.42578125" customWidth="1"/>
    <col min="8789" max="8817" width="11.42578125" customWidth="1"/>
    <col min="8819" max="8845" width="11.42578125" customWidth="1"/>
    <col min="8847" max="8883" width="11.42578125" customWidth="1"/>
    <col min="8885" max="8887" width="11.42578125" customWidth="1"/>
    <col min="8890" max="8890" width="11.42578125" customWidth="1"/>
    <col min="8893" max="8893" width="11.42578125" customWidth="1"/>
    <col min="8895" max="8895" width="11.42578125" customWidth="1"/>
    <col min="8911" max="8911" width="11.42578125" customWidth="1"/>
    <col min="8913" max="8913" width="11.42578125" customWidth="1"/>
    <col min="8915" max="8918" width="11.42578125" customWidth="1"/>
    <col min="8925" max="8925" width="11.42578125" customWidth="1"/>
    <col min="8928" max="8928" width="11.42578125" customWidth="1"/>
    <col min="8930" max="8930" width="11.42578125" customWidth="1"/>
    <col min="8932" max="8932" width="11.42578125" customWidth="1"/>
    <col min="8934" max="8934" width="11.42578125" customWidth="1"/>
    <col min="8936" max="8937" width="11.42578125" customWidth="1"/>
    <col min="8939" max="8939" width="11.42578125" customWidth="1"/>
    <col min="8942" max="8943" width="11.42578125" customWidth="1"/>
    <col min="8945" max="8956" width="11.42578125" customWidth="1"/>
    <col min="8958" max="8962" width="11.42578125" customWidth="1"/>
    <col min="8964" max="8964" width="11.42578125" customWidth="1"/>
    <col min="8966" max="8966" width="11.42578125" customWidth="1"/>
    <col min="8968" max="8970" width="11.42578125" customWidth="1"/>
    <col min="8972" max="8977" width="11.42578125" customWidth="1"/>
    <col min="8979" max="9005" width="11.42578125" customWidth="1"/>
    <col min="9007" max="9040" width="11.42578125" customWidth="1"/>
    <col min="9043" max="9043" width="11.42578125" customWidth="1"/>
    <col min="9046" max="9047" width="11.42578125" customWidth="1"/>
    <col min="9050" max="9051" width="11.42578125" customWidth="1"/>
    <col min="9053" max="9054" width="11.42578125" customWidth="1"/>
    <col min="9057" max="9057" width="11.42578125" customWidth="1"/>
    <col min="9060" max="9060" width="11.42578125" customWidth="1"/>
    <col min="9062" max="9062" width="11.42578125" customWidth="1"/>
    <col min="9064" max="9065" width="11.42578125" customWidth="1"/>
    <col min="9068" max="9068" width="11.42578125" customWidth="1"/>
    <col min="9070" max="9071" width="11.42578125" customWidth="1"/>
    <col min="9075" max="9080" width="11.42578125" customWidth="1"/>
    <col min="9083" max="9086" width="11.42578125" customWidth="1"/>
    <col min="9089" max="9092" width="11.42578125" customWidth="1"/>
    <col min="9094" max="9113" width="11.42578125" customWidth="1"/>
    <col min="9115" max="9118" width="11.42578125" customWidth="1"/>
    <col min="9121" max="9124" width="11.42578125" customWidth="1"/>
    <col min="9126" max="9144" width="11.42578125" customWidth="1"/>
    <col min="9147" max="9150" width="11.42578125" customWidth="1"/>
    <col min="9153" max="9156" width="11.42578125" customWidth="1"/>
    <col min="9158" max="9176" width="11.42578125" customWidth="1"/>
    <col min="9179" max="9182" width="11.42578125" customWidth="1"/>
    <col min="9185" max="9188" width="11.42578125" customWidth="1"/>
    <col min="9190" max="9205" width="11.42578125" customWidth="1"/>
    <col min="9207" max="9211" width="11.42578125" customWidth="1"/>
    <col min="9214" max="9216" width="11.42578125" customWidth="1"/>
    <col min="9218" max="9219" width="11.42578125" customWidth="1"/>
    <col min="9225" max="9226" width="11.42578125" customWidth="1"/>
    <col min="9229" max="9229" width="11.42578125" customWidth="1"/>
    <col min="9231" max="9231" width="11.42578125" customWidth="1"/>
    <col min="9233" max="9236" width="11.42578125" customWidth="1"/>
    <col min="9238" max="9271" width="11.42578125" customWidth="1"/>
    <col min="9273" max="9276" width="11.42578125" customWidth="1"/>
    <col min="9279" max="9283" width="11.42578125" customWidth="1"/>
    <col min="9286" max="9286" width="11.42578125" customWidth="1"/>
    <col min="9288" max="9290" width="11.42578125" customWidth="1"/>
    <col min="9292" max="9297" width="11.42578125" customWidth="1"/>
    <col min="9299" max="9299" width="11.42578125" customWidth="1"/>
    <col min="9301" max="9302" width="11.42578125" customWidth="1"/>
    <col min="9305" max="9305" width="11.42578125" customWidth="1"/>
    <col min="9309" max="9309" width="11.42578125" customWidth="1"/>
    <col min="9312" max="9312" width="11.42578125" customWidth="1"/>
    <col min="9314" max="9314" width="11.42578125" customWidth="1"/>
    <col min="9316" max="9316" width="11.42578125" customWidth="1"/>
    <col min="9318" max="9318" width="11.42578125" customWidth="1"/>
    <col min="9320" max="9321" width="11.42578125" customWidth="1"/>
    <col min="9323" max="9323" width="11.42578125" customWidth="1"/>
    <col min="9326" max="9327" width="11.42578125" customWidth="1"/>
    <col min="9329" max="9329" width="11.42578125" customWidth="1"/>
    <col min="9332" max="9369" width="11.42578125" customWidth="1"/>
    <col min="9371" max="9372" width="11.42578125" customWidth="1"/>
    <col min="9376" max="9376" width="11.42578125" customWidth="1"/>
    <col min="9378" max="9381" width="11.42578125" customWidth="1"/>
    <col min="9383" max="9424" width="11.42578125" customWidth="1"/>
    <col min="9427" max="9427" width="11.42578125" customWidth="1"/>
    <col min="9430" max="9431" width="11.42578125" customWidth="1"/>
    <col min="9434" max="9435" width="11.42578125" customWidth="1"/>
    <col min="9437" max="9438" width="11.42578125" customWidth="1"/>
    <col min="9441" max="9441" width="11.42578125" customWidth="1"/>
    <col min="9444" max="9444" width="11.42578125" customWidth="1"/>
    <col min="9446" max="9446" width="11.42578125" customWidth="1"/>
    <col min="9448" max="9449" width="11.42578125" customWidth="1"/>
    <col min="9452" max="9452" width="11.42578125" customWidth="1"/>
    <col min="9454" max="9455" width="11.42578125" customWidth="1"/>
    <col min="9459" max="9465" width="11.42578125" customWidth="1"/>
    <col min="9467" max="9468" width="11.42578125" customWidth="1"/>
    <col min="9472" max="9472" width="11.42578125" customWidth="1"/>
    <col min="9474" max="9477" width="11.42578125" customWidth="1"/>
    <col min="9479" max="9496" width="11.42578125" customWidth="1"/>
    <col min="9498" max="9500" width="11.42578125" customWidth="1"/>
    <col min="9504" max="9504" width="11.42578125" customWidth="1"/>
    <col min="9506" max="9509" width="11.42578125" customWidth="1"/>
    <col min="9511" max="9529" width="11.42578125" customWidth="1"/>
    <col min="9531" max="9532" width="11.42578125" customWidth="1"/>
    <col min="9536" max="9536" width="11.42578125" customWidth="1"/>
    <col min="9538" max="9541" width="11.42578125" customWidth="1"/>
    <col min="9543" max="9561" width="11.42578125" customWidth="1"/>
    <col min="9563" max="9564" width="11.42578125" customWidth="1"/>
    <col min="9568" max="9568" width="11.42578125" customWidth="1"/>
    <col min="9570" max="9573" width="11.42578125" customWidth="1"/>
    <col min="9575" max="9587" width="11.42578125" customWidth="1"/>
    <col min="9592" max="9596" width="11.42578125" customWidth="1"/>
    <col min="9598" max="9602" width="11.42578125" customWidth="1"/>
    <col min="9604" max="9604" width="11.42578125" customWidth="1"/>
    <col min="9606" max="9606" width="11.42578125" customWidth="1"/>
    <col min="9608" max="9610" width="11.42578125" customWidth="1"/>
    <col min="9612" max="9621" width="11.42578125" customWidth="1"/>
    <col min="9623" max="9627" width="11.42578125" customWidth="1"/>
    <col min="9630" max="9632" width="11.42578125" customWidth="1"/>
    <col min="9634" max="9635" width="11.42578125" customWidth="1"/>
    <col min="9641" max="9642" width="11.42578125" customWidth="1"/>
    <col min="9645" max="9645" width="11.42578125" customWidth="1"/>
    <col min="9647" max="9647" width="11.42578125" customWidth="1"/>
    <col min="9649" max="9657" width="11.42578125" customWidth="1"/>
    <col min="9659" max="9662" width="11.42578125" customWidth="1"/>
    <col min="9665" max="9668" width="11.42578125" customWidth="1"/>
    <col min="9670" max="9681" width="11.42578125" customWidth="1"/>
    <col min="9684" max="9690" width="11.42578125" customWidth="1"/>
    <col min="9693" max="9693" width="11.42578125" customWidth="1"/>
    <col min="9697" max="9697" width="11.42578125" customWidth="1"/>
    <col min="9700" max="9700" width="11.42578125" customWidth="1"/>
    <col min="9702" max="9702" width="11.42578125" customWidth="1"/>
    <col min="9704" max="9705" width="11.42578125" customWidth="1"/>
    <col min="9708" max="9708" width="11.42578125" customWidth="1"/>
    <col min="9710" max="9711" width="11.42578125" customWidth="1"/>
    <col min="9714" max="9717" width="11.42578125" customWidth="1"/>
    <col min="9719" max="9721" width="11.42578125" customWidth="1"/>
    <col min="9723" max="9724" width="11.42578125" customWidth="1"/>
    <col min="9726" max="9728" width="11.42578125" customWidth="1"/>
    <col min="9735" max="9736" width="11.42578125" customWidth="1"/>
    <col min="9739" max="9739" width="11.42578125" customWidth="1"/>
    <col min="9742" max="9743" width="11.42578125" customWidth="1"/>
    <col min="9745" max="9752" width="11.42578125" customWidth="1"/>
    <col min="9755" max="9756" width="11.42578125" customWidth="1"/>
    <col min="9760" max="9760" width="11.42578125" customWidth="1"/>
    <col min="9762" max="9765" width="11.42578125" customWidth="1"/>
    <col min="9767" max="9809" width="11.42578125" customWidth="1"/>
    <col min="9811" max="9837" width="11.42578125" customWidth="1"/>
    <col min="9839" max="9840" width="11.42578125" customWidth="1"/>
    <col min="9842" max="9907" width="11.42578125" customWidth="1"/>
    <col min="9909" max="9909" width="11.42578125" customWidth="1"/>
    <col min="9911" max="9912" width="11.42578125" customWidth="1"/>
    <col min="9914" max="9914" width="11.42578125" customWidth="1"/>
    <col min="9917" max="9917" width="11.42578125" customWidth="1"/>
    <col min="9919" max="9919" width="11.42578125" customWidth="1"/>
    <col min="9935" max="9935" width="11.42578125" customWidth="1"/>
    <col min="9937" max="9937" width="11.42578125" customWidth="1"/>
    <col min="9940" max="9940" width="11.42578125" customWidth="1"/>
    <col min="9943" max="9943" width="11.42578125" customWidth="1"/>
    <col min="9947" max="9949" width="11.42578125" customWidth="1"/>
    <col min="9951" max="9952" width="11.42578125" customWidth="1"/>
    <col min="9954" max="9954" width="11.42578125" customWidth="1"/>
    <col min="9956" max="9956" width="11.42578125" customWidth="1"/>
    <col min="9958" max="9958" width="11.42578125" customWidth="1"/>
    <col min="9960" max="9961" width="11.42578125" customWidth="1"/>
    <col min="9963" max="9963" width="11.42578125" customWidth="1"/>
    <col min="9966" max="9967" width="11.42578125" customWidth="1"/>
    <col min="9969" max="9980" width="11.42578125" customWidth="1"/>
    <col min="9982" max="9986" width="11.42578125" customWidth="1"/>
    <col min="9988" max="9988" width="11.42578125" customWidth="1"/>
    <col min="9990" max="9990" width="11.42578125" customWidth="1"/>
    <col min="9992" max="9994" width="11.42578125" customWidth="1"/>
    <col min="9996" max="10000" width="11.42578125" customWidth="1"/>
    <col min="10002" max="10067" width="11.42578125" customWidth="1"/>
    <col min="10069" max="10097" width="11.42578125" customWidth="1"/>
    <col min="10099" max="10125" width="11.42578125" customWidth="1"/>
    <col min="10127" max="10163" width="11.42578125" customWidth="1"/>
    <col min="10165" max="10165" width="11.42578125" customWidth="1"/>
    <col min="10167" max="10169" width="11.42578125" customWidth="1"/>
    <col min="10173" max="10173" width="11.42578125" customWidth="1"/>
    <col min="10175" max="10175" width="11.42578125" customWidth="1"/>
    <col min="10191" max="10191" width="11.42578125" customWidth="1"/>
    <col min="10193" max="10193" width="11.42578125" customWidth="1"/>
    <col min="10195" max="10198" width="11.42578125" customWidth="1"/>
    <col min="10205" max="10205" width="11.42578125" customWidth="1"/>
    <col min="10208" max="10208" width="11.42578125" customWidth="1"/>
    <col min="10210" max="10210" width="11.42578125" customWidth="1"/>
    <col min="10212" max="10212" width="11.42578125" customWidth="1"/>
    <col min="10214" max="10214" width="11.42578125" customWidth="1"/>
    <col min="10216" max="10217" width="11.42578125" customWidth="1"/>
    <col min="10219" max="10219" width="11.42578125" customWidth="1"/>
    <col min="10222" max="10223" width="11.42578125" customWidth="1"/>
    <col min="10225" max="10236" width="11.42578125" customWidth="1"/>
    <col min="10238" max="10242" width="11.42578125" customWidth="1"/>
    <col min="10244" max="10244" width="11.42578125" customWidth="1"/>
    <col min="10246" max="10246" width="11.42578125" customWidth="1"/>
    <col min="10248" max="10250" width="11.42578125" customWidth="1"/>
    <col min="10252" max="10257" width="11.42578125" customWidth="1"/>
    <col min="10259" max="10285" width="11.42578125" customWidth="1"/>
    <col min="10287" max="10320" width="11.42578125" customWidth="1"/>
    <col min="10323" max="10323" width="11.42578125" customWidth="1"/>
    <col min="10326" max="10327" width="11.42578125" customWidth="1"/>
    <col min="10330" max="10331" width="11.42578125" customWidth="1"/>
    <col min="10333" max="10334" width="11.42578125" customWidth="1"/>
    <col min="10337" max="10337" width="11.42578125" customWidth="1"/>
    <col min="10340" max="10340" width="11.42578125" customWidth="1"/>
    <col min="10342" max="10342" width="11.42578125" customWidth="1"/>
    <col min="10344" max="10345" width="11.42578125" customWidth="1"/>
    <col min="10348" max="10348" width="11.42578125" customWidth="1"/>
    <col min="10350" max="10351" width="11.42578125" customWidth="1"/>
    <col min="10355" max="10360" width="11.42578125" customWidth="1"/>
    <col min="10362" max="10363" width="11.42578125" customWidth="1"/>
    <col min="10365" max="10365" width="11.42578125" customWidth="1"/>
    <col min="10368" max="10368" width="11.42578125" customWidth="1"/>
    <col min="10370" max="10372" width="11.42578125" customWidth="1"/>
    <col min="10374" max="10395" width="11.42578125" customWidth="1"/>
    <col min="10397" max="10397" width="11.42578125" customWidth="1"/>
    <col min="10400" max="10400" width="11.42578125" customWidth="1"/>
    <col min="10402" max="10404" width="11.42578125" customWidth="1"/>
    <col min="10406" max="10424" width="11.42578125" customWidth="1"/>
    <col min="10426" max="10427" width="11.42578125" customWidth="1"/>
    <col min="10429" max="10429" width="11.42578125" customWidth="1"/>
    <col min="10432" max="10432" width="11.42578125" customWidth="1"/>
    <col min="10434" max="10436" width="11.42578125" customWidth="1"/>
    <col min="10438" max="10456" width="11.42578125" customWidth="1"/>
    <col min="10458" max="10459" width="11.42578125" customWidth="1"/>
    <col min="10461" max="10461" width="11.42578125" customWidth="1"/>
    <col min="10464" max="10464" width="11.42578125" customWidth="1"/>
    <col min="10466" max="10468" width="11.42578125" customWidth="1"/>
    <col min="10470" max="10485" width="11.42578125" customWidth="1"/>
    <col min="10487" max="10491" width="11.42578125" customWidth="1"/>
    <col min="10494" max="10496" width="11.42578125" customWidth="1"/>
    <col min="10498" max="10499" width="11.42578125" customWidth="1"/>
    <col min="10505" max="10506" width="11.42578125" customWidth="1"/>
    <col min="10509" max="10509" width="11.42578125" customWidth="1"/>
    <col min="10511" max="10511" width="11.42578125" customWidth="1"/>
    <col min="10513" max="10514" width="11.42578125" customWidth="1"/>
    <col min="10516" max="10516" width="11.42578125" customWidth="1"/>
    <col min="10520" max="10520" width="11.42578125" customWidth="1"/>
    <col min="10522" max="10522" width="11.42578125" customWidth="1"/>
    <col min="10525" max="10525" width="11.42578125" customWidth="1"/>
    <col min="10527" max="10527" width="11.42578125" customWidth="1"/>
    <col min="10543" max="10543" width="11.42578125" customWidth="1"/>
    <col min="10545" max="10551" width="11.42578125" customWidth="1"/>
    <col min="10553" max="10556" width="11.42578125" customWidth="1"/>
    <col min="10559" max="10563" width="11.42578125" customWidth="1"/>
    <col min="10566" max="10566" width="11.42578125" customWidth="1"/>
    <col min="10568" max="10570" width="11.42578125" customWidth="1"/>
    <col min="10572" max="10577" width="11.42578125" customWidth="1"/>
    <col min="10579" max="10579" width="11.42578125" customWidth="1"/>
    <col min="10581" max="10582" width="11.42578125" customWidth="1"/>
    <col min="10585" max="10585" width="11.42578125" customWidth="1"/>
    <col min="10589" max="10589" width="11.42578125" customWidth="1"/>
    <col min="10592" max="10592" width="11.42578125" customWidth="1"/>
    <col min="10594" max="10594" width="11.42578125" customWidth="1"/>
    <col min="10596" max="10596" width="11.42578125" customWidth="1"/>
    <col min="10598" max="10598" width="11.42578125" customWidth="1"/>
    <col min="10600" max="10601" width="11.42578125" customWidth="1"/>
    <col min="10603" max="10603" width="11.42578125" customWidth="1"/>
    <col min="10606" max="10607" width="11.42578125" customWidth="1"/>
    <col min="10609" max="10609" width="11.42578125" customWidth="1"/>
    <col min="10612" max="10649" width="11.42578125" customWidth="1"/>
    <col min="10655" max="10655" width="11.42578125" customWidth="1"/>
    <col min="10657" max="10657" width="11.42578125" customWidth="1"/>
    <col min="10659" max="10661" width="11.42578125" customWidth="1"/>
    <col min="10663" max="10704" width="11.42578125" customWidth="1"/>
    <col min="10707" max="10707" width="11.42578125" customWidth="1"/>
    <col min="10710" max="10711" width="11.42578125" customWidth="1"/>
    <col min="10714" max="10715" width="11.42578125" customWidth="1"/>
    <col min="10717" max="10718" width="11.42578125" customWidth="1"/>
    <col min="10721" max="10721" width="11.42578125" customWidth="1"/>
    <col min="10724" max="10724" width="11.42578125" customWidth="1"/>
    <col min="10726" max="10726" width="11.42578125" customWidth="1"/>
    <col min="10728" max="10729" width="11.42578125" customWidth="1"/>
    <col min="10732" max="10732" width="11.42578125" customWidth="1"/>
    <col min="10734" max="10735" width="11.42578125" customWidth="1"/>
    <col min="10739" max="10745" width="11.42578125" customWidth="1"/>
    <col min="10751" max="10751" width="11.42578125" customWidth="1"/>
    <col min="10753" max="10753" width="11.42578125" customWidth="1"/>
    <col min="10755" max="10757" width="11.42578125" customWidth="1"/>
    <col min="10759" max="10776" width="11.42578125" customWidth="1"/>
    <col min="10778" max="10778" width="11.42578125" customWidth="1"/>
    <col min="10783" max="10783" width="11.42578125" customWidth="1"/>
    <col min="10785" max="10785" width="11.42578125" customWidth="1"/>
    <col min="10787" max="10789" width="11.42578125" customWidth="1"/>
    <col min="10791" max="10809" width="11.42578125" customWidth="1"/>
    <col min="10815" max="10815" width="11.42578125" customWidth="1"/>
    <col min="10817" max="10817" width="11.42578125" customWidth="1"/>
    <col min="10819" max="10821" width="11.42578125" customWidth="1"/>
    <col min="10823" max="10841" width="11.42578125" customWidth="1"/>
    <col min="10847" max="10847" width="11.42578125" customWidth="1"/>
    <col min="10849" max="10849" width="11.42578125" customWidth="1"/>
    <col min="10851" max="10853" width="11.42578125" customWidth="1"/>
    <col min="10855" max="10867" width="11.42578125" customWidth="1"/>
    <col min="10872" max="10876" width="11.42578125" customWidth="1"/>
    <col min="10878" max="10882" width="11.42578125" customWidth="1"/>
    <col min="10884" max="10884" width="11.42578125" customWidth="1"/>
    <col min="10886" max="10886" width="11.42578125" customWidth="1"/>
    <col min="10888" max="10890" width="11.42578125" customWidth="1"/>
    <col min="10892" max="10901" width="11.42578125" customWidth="1"/>
    <col min="10903" max="10907" width="11.42578125" customWidth="1"/>
    <col min="10910" max="10912" width="11.42578125" customWidth="1"/>
    <col min="10914" max="10915" width="11.42578125" customWidth="1"/>
    <col min="10921" max="10922" width="11.42578125" customWidth="1"/>
    <col min="10925" max="10925" width="11.42578125" customWidth="1"/>
    <col min="10927" max="10927" width="11.42578125" customWidth="1"/>
    <col min="10929" max="10939" width="11.42578125" customWidth="1"/>
    <col min="10941" max="10941" width="11.42578125" customWidth="1"/>
    <col min="10944" max="10944" width="11.42578125" customWidth="1"/>
    <col min="10946" max="10948" width="11.42578125" customWidth="1"/>
    <col min="10950" max="10961" width="11.42578125" customWidth="1"/>
    <col min="10964" max="10970" width="11.42578125" customWidth="1"/>
    <col min="10973" max="10973" width="11.42578125" customWidth="1"/>
    <col min="10977" max="10977" width="11.42578125" customWidth="1"/>
    <col min="10980" max="10980" width="11.42578125" customWidth="1"/>
    <col min="10982" max="10982" width="11.42578125" customWidth="1"/>
    <col min="10984" max="10985" width="11.42578125" customWidth="1"/>
    <col min="10988" max="10988" width="11.42578125" customWidth="1"/>
    <col min="10990" max="10991" width="11.42578125" customWidth="1"/>
    <col min="10993" max="11004" width="11.42578125" customWidth="1"/>
    <col min="11006" max="11010" width="11.42578125" customWidth="1"/>
    <col min="11012" max="11012" width="11.42578125" customWidth="1"/>
    <col min="11014" max="11014" width="11.42578125" customWidth="1"/>
    <col min="11016" max="11018" width="11.42578125" customWidth="1"/>
    <col min="11020" max="11032" width="11.42578125" customWidth="1"/>
    <col min="11039" max="11039" width="11.42578125" customWidth="1"/>
    <col min="11041" max="11041" width="11.42578125" customWidth="1"/>
    <col min="11043" max="11045" width="11.42578125" customWidth="1"/>
    <col min="11047" max="11088" width="11.42578125" customWidth="1"/>
    <col min="11091" max="11091" width="11.42578125" customWidth="1"/>
    <col min="11094" max="11095" width="11.42578125" customWidth="1"/>
    <col min="11098" max="11099" width="11.42578125" customWidth="1"/>
    <col min="11101" max="11102" width="11.42578125" customWidth="1"/>
    <col min="11105" max="11105" width="11.42578125" customWidth="1"/>
    <col min="11108" max="11108" width="11.42578125" customWidth="1"/>
    <col min="11110" max="11110" width="11.42578125" customWidth="1"/>
    <col min="11112" max="11113" width="11.42578125" customWidth="1"/>
    <col min="11116" max="11116" width="11.42578125" customWidth="1"/>
    <col min="11118" max="11119" width="11.42578125" customWidth="1"/>
    <col min="11121" max="11162" width="11.42578125" customWidth="1"/>
    <col min="11164" max="11165" width="11.42578125" customWidth="1"/>
    <col min="11167" max="11170" width="11.42578125" customWidth="1"/>
    <col min="11173" max="11173" width="11.42578125" customWidth="1"/>
    <col min="11175" max="11178" width="11.42578125" customWidth="1"/>
    <col min="11180" max="11188" width="11.42578125" customWidth="1"/>
    <col min="11190" max="11216" width="11.42578125" customWidth="1"/>
    <col min="11218" max="11220" width="11.42578125" customWidth="1"/>
    <col min="11222" max="11226" width="11.42578125" customWidth="1"/>
    <col min="11229" max="11229" width="11.42578125" customWidth="1"/>
    <col min="11233" max="11235" width="11.42578125" customWidth="1"/>
    <col min="11237" max="11237" width="11.42578125" customWidth="1"/>
    <col min="11243" max="11243" width="11.42578125" customWidth="1"/>
    <col min="11246" max="11247" width="11.42578125" customWidth="1"/>
    <col min="11250" max="11253" width="11.42578125" customWidth="1"/>
    <col min="11255" max="11280" width="11.42578125" customWidth="1"/>
    <col min="11282" max="11283" width="11.42578125" customWidth="1"/>
    <col min="11292" max="11295" width="11.42578125" customWidth="1"/>
    <col min="11298" max="11299" width="11.42578125" customWidth="1"/>
    <col min="11301" max="11301" width="11.42578125" customWidth="1"/>
    <col min="11307" max="11307" width="11.42578125" customWidth="1"/>
    <col min="11310" max="11311" width="11.42578125" customWidth="1"/>
    <col min="11313" max="11315" width="11.42578125" customWidth="1"/>
    <col min="11322" max="11322" width="11.42578125" customWidth="1"/>
    <col min="11325" max="11325" width="11.42578125" customWidth="1"/>
    <col min="11327" max="11327" width="11.42578125" customWidth="1"/>
    <col min="11343" max="11343" width="11.42578125" customWidth="1"/>
    <col min="11345" max="11346" width="11.42578125" customWidth="1"/>
    <col min="11351" max="11351" width="11.42578125" customWidth="1"/>
    <col min="11353" max="11354" width="11.42578125" customWidth="1"/>
    <col min="11357" max="11357" width="11.42578125" customWidth="1"/>
    <col min="11359" max="11359" width="11.42578125" customWidth="1"/>
    <col min="11361" max="11363" width="11.42578125" customWidth="1"/>
    <col min="11366" max="11366" width="11.42578125" customWidth="1"/>
    <col min="11368" max="11369" width="11.42578125" customWidth="1"/>
    <col min="11372" max="11372" width="11.42578125" customWidth="1"/>
    <col min="11374" max="11375" width="11.42578125" customWidth="1"/>
    <col min="11377" max="11381" width="11.42578125" customWidth="1"/>
    <col min="11384" max="11385" width="11.42578125" customWidth="1"/>
    <col min="11387" max="11387" width="11.42578125" customWidth="1"/>
    <col min="11391" max="11391" width="11.42578125" customWidth="1"/>
    <col min="11394" max="11394" width="11.42578125" customWidth="1"/>
    <col min="11399" max="11399" width="11.42578125" customWidth="1"/>
    <col min="11401" max="11401" width="11.42578125" customWidth="1"/>
    <col min="11404" max="11404" width="11.42578125" customWidth="1"/>
    <col min="11406" max="11408" width="11.42578125" customWidth="1"/>
    <col min="11410" max="11412" width="11.42578125" customWidth="1"/>
    <col min="11414" max="11440" width="11.42578125" customWidth="1"/>
    <col min="11443" max="11448" width="11.42578125" customWidth="1"/>
    <col min="11455" max="11455" width="11.42578125" customWidth="1"/>
    <col min="11457" max="11457" width="11.42578125" customWidth="1"/>
    <col min="11459" max="11461" width="11.42578125" customWidth="1"/>
    <col min="11463" max="11480" width="11.42578125" customWidth="1"/>
    <col min="11482" max="11512" width="11.42578125" customWidth="1"/>
    <col min="11519" max="11519" width="11.42578125" customWidth="1"/>
    <col min="11521" max="11521" width="11.42578125" customWidth="1"/>
    <col min="11523" max="11525" width="11.42578125" customWidth="1"/>
    <col min="11527" max="11536" width="11.42578125" customWidth="1"/>
    <col min="11541" max="11581" width="11.42578125" customWidth="1"/>
    <col min="11587" max="11587" width="11.42578125" customWidth="1"/>
    <col min="11589" max="11589" width="11.42578125" customWidth="1"/>
    <col min="11591" max="11594" width="11.42578125" customWidth="1"/>
    <col min="11596" max="11600" width="11.42578125" customWidth="1"/>
    <col min="11605" max="11616" width="11.42578125" customWidth="1"/>
    <col min="11633" max="11642" width="11.42578125" customWidth="1"/>
    <col min="11644" max="11645" width="11.42578125" customWidth="1"/>
    <col min="11647" max="11650" width="11.42578125" customWidth="1"/>
    <col min="11653" max="11653" width="11.42578125" customWidth="1"/>
    <col min="11655" max="11658" width="11.42578125" customWidth="1"/>
    <col min="11660" max="11684" width="11.42578125" customWidth="1"/>
    <col min="11687" max="11687" width="11.42578125" customWidth="1"/>
    <col min="11689" max="11689" width="11.42578125" customWidth="1"/>
    <col min="11692" max="11692" width="11.42578125" customWidth="1"/>
    <col min="11694" max="11701" width="11.42578125" customWidth="1"/>
    <col min="11704" max="11704" width="11.42578125" customWidth="1"/>
    <col min="11706" max="11707" width="11.42578125" customWidth="1"/>
    <col min="11711" max="11711" width="11.42578125" customWidth="1"/>
    <col min="11714" max="11714" width="11.42578125" customWidth="1"/>
    <col min="11719" max="11719" width="11.42578125" customWidth="1"/>
    <col min="11721" max="11721" width="11.42578125" customWidth="1"/>
    <col min="11724" max="11724" width="11.42578125" customWidth="1"/>
    <col min="11726" max="11730" width="11.42578125" customWidth="1"/>
    <col min="11732" max="11732" width="11.42578125" customWidth="1"/>
    <col min="11737" max="11762" width="11.42578125" customWidth="1"/>
    <col min="11764" max="11764" width="11.42578125" customWidth="1"/>
    <col min="11769" max="11794" width="11.42578125" customWidth="1"/>
    <col min="11796" max="11796" width="11.42578125" customWidth="1"/>
    <col min="11801" max="11827" width="11.42578125" customWidth="1"/>
    <col min="11830" max="11831" width="11.42578125" customWidth="1"/>
    <col min="11833" max="11833" width="11.42578125" customWidth="1"/>
    <col min="11837" max="11837" width="11.42578125" customWidth="1"/>
    <col min="11839" max="11839" width="11.42578125" customWidth="1"/>
    <col min="11855" max="11855" width="11.42578125" customWidth="1"/>
    <col min="11858" max="11859" width="11.42578125" customWidth="1"/>
    <col min="11864" max="11864" width="11.42578125" customWidth="1"/>
    <col min="11866" max="11867" width="11.42578125" customWidth="1"/>
    <col min="11871" max="11871" width="11.42578125" customWidth="1"/>
    <col min="11873" max="11875" width="11.42578125" customWidth="1"/>
    <col min="11878" max="11878" width="11.42578125" customWidth="1"/>
    <col min="11880" max="11881" width="11.42578125" customWidth="1"/>
    <col min="11884" max="11884" width="11.42578125" customWidth="1"/>
    <col min="11886" max="11887" width="11.42578125" customWidth="1"/>
    <col min="11889" max="11893" width="11.42578125" customWidth="1"/>
    <col min="11896" max="11896" width="11.42578125" customWidth="1"/>
    <col min="11898" max="11899" width="11.42578125" customWidth="1"/>
    <col min="11903" max="11903" width="11.42578125" customWidth="1"/>
    <col min="11906" max="11906" width="11.42578125" customWidth="1"/>
    <col min="11911" max="11911" width="11.42578125" customWidth="1"/>
    <col min="11913" max="11913" width="11.42578125" customWidth="1"/>
    <col min="11916" max="11916" width="11.42578125" customWidth="1"/>
    <col min="11918" max="11928" width="11.42578125" customWidth="1"/>
    <col min="11930" max="11960" width="11.42578125" customWidth="1"/>
    <col min="11962" max="11986" width="11.42578125" customWidth="1"/>
    <col min="11989" max="11990" width="11.42578125" customWidth="1"/>
    <col min="11992" max="11994" width="11.42578125" customWidth="1"/>
    <col min="11997" max="11998" width="11.42578125" customWidth="1"/>
    <col min="12001" max="12001" width="11.42578125" customWidth="1"/>
    <col min="12004" max="12004" width="11.42578125" customWidth="1"/>
    <col min="12006" max="12006" width="11.42578125" customWidth="1"/>
    <col min="12008" max="12009" width="11.42578125" customWidth="1"/>
    <col min="12012" max="12012" width="11.42578125" customWidth="1"/>
    <col min="12014" max="12015" width="11.42578125" customWidth="1"/>
    <col min="12017" max="12019" width="11.42578125" customWidth="1"/>
    <col min="12021" max="12021" width="11.42578125" customWidth="1"/>
    <col min="12024" max="12028" width="11.42578125" customWidth="1"/>
    <col min="12030" max="12034" width="11.42578125" customWidth="1"/>
    <col min="12036" max="12036" width="11.42578125" customWidth="1"/>
    <col min="12038" max="12038" width="11.42578125" customWidth="1"/>
    <col min="12040" max="12042" width="11.42578125" customWidth="1"/>
    <col min="12044" max="12056" width="11.42578125" customWidth="1"/>
    <col min="12058" max="12086" width="11.42578125" customWidth="1"/>
    <col min="12088" max="12089" width="11.42578125" customWidth="1"/>
    <col min="12093" max="12093" width="11.42578125" customWidth="1"/>
    <col min="12095" max="12095" width="11.42578125" customWidth="1"/>
    <col min="12111" max="12111" width="11.42578125" customWidth="1"/>
    <col min="12113" max="12147" width="11.42578125" customWidth="1"/>
    <col min="12149" max="12150" width="11.42578125" customWidth="1"/>
    <col min="12152" max="12153" width="11.42578125" customWidth="1"/>
    <col min="12157" max="12157" width="11.42578125" customWidth="1"/>
    <col min="12159" max="12159" width="11.42578125" customWidth="1"/>
    <col min="12175" max="12175" width="11.42578125" customWidth="1"/>
    <col min="12177" max="12178" width="11.42578125" customWidth="1"/>
    <col min="12180" max="12182" width="11.42578125" customWidth="1"/>
    <col min="12184" max="12185" width="11.42578125" customWidth="1"/>
    <col min="12189" max="12189" width="11.42578125" customWidth="1"/>
    <col min="12191" max="12191" width="11.42578125" customWidth="1"/>
    <col min="12207" max="12207" width="11.42578125" customWidth="1"/>
    <col min="12210" max="12212" width="11.42578125" customWidth="1"/>
    <col min="12214" max="12215" width="11.42578125" customWidth="1"/>
    <col min="12218" max="12218" width="11.42578125" customWidth="1"/>
    <col min="12220" max="12220" width="11.42578125" customWidth="1"/>
    <col min="12223" max="12223" width="11.42578125" customWidth="1"/>
    <col min="12225" max="12227" width="11.42578125" customWidth="1"/>
    <col min="12230" max="12230" width="11.42578125" customWidth="1"/>
    <col min="12232" max="12233" width="11.42578125" customWidth="1"/>
    <col min="12236" max="12236" width="11.42578125" customWidth="1"/>
    <col min="12238" max="12239" width="11.42578125" customWidth="1"/>
    <col min="12241" max="12242" width="11.42578125" customWidth="1"/>
    <col min="12244" max="12244" width="11.42578125" customWidth="1"/>
    <col min="12249" max="12284" width="11.42578125" customWidth="1"/>
    <col min="12286" max="12290" width="11.42578125" customWidth="1"/>
    <col min="12292" max="12292" width="11.42578125" customWidth="1"/>
    <col min="12294" max="12294" width="11.42578125" customWidth="1"/>
    <col min="12296" max="12298" width="11.42578125" customWidth="1"/>
    <col min="12300" max="12305" width="11.42578125" customWidth="1"/>
    <col min="12307" max="12307" width="11.42578125" customWidth="1"/>
    <col min="12310" max="12312" width="11.42578125" customWidth="1"/>
    <col min="12315" max="12315" width="11.42578125" customWidth="1"/>
    <col min="12317" max="12318" width="11.42578125" customWidth="1"/>
    <col min="12321" max="12321" width="11.42578125" customWidth="1"/>
    <col min="12324" max="12324" width="11.42578125" customWidth="1"/>
    <col min="12326" max="12326" width="11.42578125" customWidth="1"/>
    <col min="12328" max="12329" width="11.42578125" customWidth="1"/>
    <col min="12332" max="12332" width="11.42578125" customWidth="1"/>
    <col min="12334" max="12335" width="11.42578125" customWidth="1"/>
    <col min="12337" max="12344" width="11.42578125" customWidth="1"/>
    <col min="12346" max="12346" width="11.42578125" customWidth="1"/>
    <col min="12348" max="12348" width="11.42578125" customWidth="1"/>
    <col min="12350" max="12354" width="11.42578125" customWidth="1"/>
    <col min="12357" max="12357" width="11.42578125" customWidth="1"/>
    <col min="12359" max="12362" width="11.42578125" customWidth="1"/>
    <col min="12364" max="12376" width="11.42578125" customWidth="1"/>
    <col min="12381" max="12403" width="11.42578125" customWidth="1"/>
    <col min="12405" max="12406" width="11.42578125" customWidth="1"/>
    <col min="12408" max="12411" width="11.42578125" customWidth="1"/>
    <col min="12413" max="12413" width="11.42578125" customWidth="1"/>
    <col min="12415" max="12418" width="11.42578125" customWidth="1"/>
    <col min="12421" max="12421" width="11.42578125" customWidth="1"/>
    <col min="12423" max="12426" width="11.42578125" customWidth="1"/>
    <col min="12428" max="12434" width="11.42578125" customWidth="1"/>
    <col min="12439" max="12443" width="11.42578125" customWidth="1"/>
    <col min="12445" max="12445" width="11.42578125" customWidth="1"/>
    <col min="12447" max="12450" width="11.42578125" customWidth="1"/>
    <col min="12453" max="12453" width="11.42578125" customWidth="1"/>
    <col min="12455" max="12458" width="11.42578125" customWidth="1"/>
    <col min="12460" max="12466" width="11.42578125" customWidth="1"/>
    <col min="12468" max="12470" width="11.42578125" customWidth="1"/>
    <col min="12472" max="12475" width="11.42578125" customWidth="1"/>
    <col min="12477" max="12477" width="11.42578125" customWidth="1"/>
    <col min="12479" max="12482" width="11.42578125" customWidth="1"/>
    <col min="12485" max="12485" width="11.42578125" customWidth="1"/>
    <col min="12487" max="12490" width="11.42578125" customWidth="1"/>
    <col min="12492" max="12502" width="11.42578125" customWidth="1"/>
    <col min="12504" max="12507" width="11.42578125" customWidth="1"/>
    <col min="12509" max="12509" width="11.42578125" customWidth="1"/>
    <col min="12511" max="12514" width="11.42578125" customWidth="1"/>
    <col min="12517" max="12517" width="11.42578125" customWidth="1"/>
    <col min="12519" max="12522" width="11.42578125" customWidth="1"/>
    <col min="12524" max="12530" width="11.42578125" customWidth="1"/>
    <col min="12534" max="12535" width="11.42578125" customWidth="1"/>
    <col min="12539" max="12539" width="11.42578125" customWidth="1"/>
    <col min="12541" max="12542" width="11.42578125" customWidth="1"/>
    <col min="12559" max="12559" width="11.42578125" customWidth="1"/>
    <col min="12561" max="12561" width="11.42578125" customWidth="1"/>
    <col min="12563" max="12571" width="11.42578125" customWidth="1"/>
    <col min="12573" max="12595" width="11.42578125" customWidth="1"/>
    <col min="12597" max="12597" width="11.42578125" customWidth="1"/>
    <col min="12600" max="12600" width="11.42578125" customWidth="1"/>
    <col min="12603" max="12604" width="11.42578125" customWidth="1"/>
    <col min="12607" max="12607" width="11.42578125" customWidth="1"/>
    <col min="12623" max="12623" width="11.42578125" customWidth="1"/>
    <col min="12628" max="12628" width="11.42578125" customWidth="1"/>
    <col min="12631" max="12631" width="11.42578125" customWidth="1"/>
    <col min="12634" max="12637" width="11.42578125" customWidth="1"/>
    <col min="12640" max="12640" width="11.42578125" customWidth="1"/>
    <col min="12644" max="12644" width="11.42578125" customWidth="1"/>
    <col min="12647" max="12649" width="11.42578125" customWidth="1"/>
    <col min="12651" max="12651" width="11.42578125" customWidth="1"/>
    <col min="12654" max="12655" width="11.42578125" customWidth="1"/>
    <col min="12657" max="12658" width="11.42578125" customWidth="1"/>
    <col min="12661" max="12662" width="11.42578125" customWidth="1"/>
    <col min="12664" max="12667" width="11.42578125" customWidth="1"/>
    <col min="12669" max="12669" width="11.42578125" customWidth="1"/>
    <col min="12671" max="12674" width="11.42578125" customWidth="1"/>
    <col min="12677" max="12677" width="11.42578125" customWidth="1"/>
    <col min="12679" max="12682" width="11.42578125" customWidth="1"/>
    <col min="12684" max="12693" width="11.42578125" customWidth="1"/>
    <col min="12696" max="12696" width="11.42578125" customWidth="1"/>
    <col min="12698" max="12699" width="11.42578125" customWidth="1"/>
    <col min="12703" max="12703" width="11.42578125" customWidth="1"/>
    <col min="12706" max="12706" width="11.42578125" customWidth="1"/>
    <col min="12711" max="12711" width="11.42578125" customWidth="1"/>
    <col min="12713" max="12713" width="11.42578125" customWidth="1"/>
    <col min="12716" max="12716" width="11.42578125" customWidth="1"/>
    <col min="12718" max="12730" width="11.42578125" customWidth="1"/>
    <col min="12732" max="12733" width="11.42578125" customWidth="1"/>
    <col min="12735" max="12738" width="11.42578125" customWidth="1"/>
    <col min="12741" max="12741" width="11.42578125" customWidth="1"/>
    <col min="12743" max="12746" width="11.42578125" customWidth="1"/>
    <col min="12748" max="12767" width="11.42578125" customWidth="1"/>
    <col min="12785" max="12786" width="11.42578125" customWidth="1"/>
    <col min="12790" max="12791" width="11.42578125" customWidth="1"/>
    <col min="12795" max="12795" width="11.42578125" customWidth="1"/>
    <col min="12797" max="12798" width="11.42578125" customWidth="1"/>
    <col min="12815" max="12815" width="11.42578125" customWidth="1"/>
    <col min="12817" max="12827" width="11.42578125" customWidth="1"/>
    <col min="12829" max="12851" width="11.42578125" customWidth="1"/>
    <col min="12853" max="12855" width="11.42578125" customWidth="1"/>
    <col min="12859" max="12860" width="11.42578125" customWidth="1"/>
    <col min="12863" max="12863" width="11.42578125" customWidth="1"/>
    <col min="12879" max="12879" width="11.42578125" customWidth="1"/>
    <col min="12884" max="12884" width="11.42578125" customWidth="1"/>
    <col min="12887" max="12887" width="11.42578125" customWidth="1"/>
    <col min="12890" max="12893" width="11.42578125" customWidth="1"/>
    <col min="12896" max="12896" width="11.42578125" customWidth="1"/>
    <col min="12900" max="12900" width="11.42578125" customWidth="1"/>
    <col min="12903" max="12905" width="11.42578125" customWidth="1"/>
    <col min="12907" max="12907" width="11.42578125" customWidth="1"/>
    <col min="12910" max="12911" width="11.42578125" customWidth="1"/>
    <col min="12913" max="12948" width="11.42578125" customWidth="1"/>
    <col min="12950" max="12955" width="11.42578125" customWidth="1"/>
    <col min="12959" max="12959" width="11.42578125" customWidth="1"/>
    <col min="12975" max="12975" width="11.42578125" customWidth="1"/>
    <col min="12977" max="12979" width="11.42578125" customWidth="1"/>
    <col min="12981" max="12981" width="11.42578125" customWidth="1"/>
    <col min="12983" max="12983" width="11.42578125" customWidth="1"/>
    <col min="12985" max="12985" width="11.42578125" customWidth="1"/>
    <col min="12989" max="12989" width="11.42578125" customWidth="1"/>
    <col min="12991" max="12991" width="11.42578125" customWidth="1"/>
    <col min="13007" max="13007" width="11.42578125" customWidth="1"/>
    <col min="13009" max="13010" width="11.42578125" customWidth="1"/>
    <col min="13012" max="13012" width="11.42578125" customWidth="1"/>
    <col min="13017" max="13042" width="11.42578125" customWidth="1"/>
    <col min="13044" max="13044" width="11.42578125" customWidth="1"/>
    <col min="13049" max="13085" width="11.42578125" customWidth="1"/>
    <col min="13091" max="13091" width="11.42578125" customWidth="1"/>
    <col min="13093" max="13093" width="11.42578125" customWidth="1"/>
    <col min="13095" max="13098" width="11.42578125" customWidth="1"/>
    <col min="13100" max="13107" width="11.42578125" customWidth="1"/>
    <col min="13109" max="13109" width="11.42578125" customWidth="1"/>
    <col min="13111" max="13111" width="11.42578125" customWidth="1"/>
    <col min="13113" max="13113" width="11.42578125" customWidth="1"/>
    <col min="13117" max="13117" width="11.42578125" customWidth="1"/>
    <col min="13119" max="13119" width="11.42578125" customWidth="1"/>
    <col min="13135" max="13135" width="11.42578125" customWidth="1"/>
    <col min="13137" max="13137" width="11.42578125" customWidth="1"/>
    <col min="13139" max="13140" width="11.42578125" customWidth="1"/>
    <col min="13145" max="13146" width="11.42578125" customWidth="1"/>
    <col min="13149" max="13150" width="11.42578125" customWidth="1"/>
    <col min="13153" max="13155" width="11.42578125" customWidth="1"/>
    <col min="13158" max="13158" width="11.42578125" customWidth="1"/>
    <col min="13160" max="13161" width="11.42578125" customWidth="1"/>
    <col min="13164" max="13164" width="11.42578125" customWidth="1"/>
    <col min="13166" max="13167" width="11.42578125" customWidth="1"/>
    <col min="13170" max="13204" width="11.42578125" customWidth="1"/>
    <col min="13206" max="13207" width="11.42578125" customWidth="1"/>
    <col min="13209" max="13211" width="11.42578125" customWidth="1"/>
    <col min="13213" max="13213" width="11.42578125" customWidth="1"/>
    <col min="13215" max="13218" width="11.42578125" customWidth="1"/>
    <col min="13222" max="13222" width="11.42578125" customWidth="1"/>
    <col min="13224" max="13225" width="11.42578125" customWidth="1"/>
    <col min="13228" max="13228" width="11.42578125" customWidth="1"/>
    <col min="13230" max="13231" width="11.42578125" customWidth="1"/>
    <col min="13233" max="13235" width="11.42578125" customWidth="1"/>
    <col min="13238" max="13238" width="11.42578125" customWidth="1"/>
    <col min="13241" max="13241" width="11.42578125" customWidth="1"/>
    <col min="13245" max="13245" width="11.42578125" customWidth="1"/>
    <col min="13247" max="13247" width="11.42578125" customWidth="1"/>
    <col min="13263" max="13263" width="11.42578125" customWidth="1"/>
    <col min="13265" max="13265" width="11.42578125" customWidth="1"/>
    <col min="13268" max="13268" width="11.42578125" customWidth="1"/>
    <col min="13270" max="13270" width="11.42578125" customWidth="1"/>
    <col min="13273" max="13275" width="11.42578125" customWidth="1"/>
    <col min="13277" max="13277" width="11.42578125" customWidth="1"/>
    <col min="13279" max="13282" width="11.42578125" customWidth="1"/>
    <col min="13286" max="13286" width="11.42578125" customWidth="1"/>
    <col min="13288" max="13289" width="11.42578125" customWidth="1"/>
    <col min="13292" max="13292" width="11.42578125" customWidth="1"/>
    <col min="13294" max="13295" width="11.42578125" customWidth="1"/>
    <col min="13297" max="13309" width="11.42578125" customWidth="1"/>
    <col min="13315" max="13315" width="11.42578125" customWidth="1"/>
    <col min="13317" max="13317" width="11.42578125" customWidth="1"/>
    <col min="13319" max="13322" width="11.42578125" customWidth="1"/>
    <col min="13324" max="13328" width="11.42578125" customWidth="1"/>
    <col min="13330" max="13362" width="11.42578125" customWidth="1"/>
    <col min="13364" max="13364" width="11.42578125" customWidth="1"/>
    <col min="13369" max="13393" width="11.42578125" customWidth="1"/>
    <col min="13400" max="13402" width="11.42578125" customWidth="1"/>
    <col min="13405" max="13406" width="11.42578125" customWidth="1"/>
    <col min="13408" max="13425" width="11.42578125" customWidth="1"/>
    <col min="13432" max="13434" width="11.42578125" customWidth="1"/>
    <col min="13437" max="13438" width="11.42578125" customWidth="1"/>
    <col min="13440" max="13458" width="11.42578125" customWidth="1"/>
    <col min="13462" max="13463" width="11.42578125" customWidth="1"/>
    <col min="13467" max="13467" width="11.42578125" customWidth="1"/>
    <col min="13469" max="13470" width="11.42578125" customWidth="1"/>
    <col min="13487" max="13487" width="11.42578125" customWidth="1"/>
    <col min="13489" max="13491" width="11.42578125" customWidth="1"/>
    <col min="13493" max="13493" width="11.42578125" customWidth="1"/>
    <col min="13495" max="13496" width="11.42578125" customWidth="1"/>
    <col min="13501" max="13501" width="11.42578125" customWidth="1"/>
    <col min="13503" max="13503" width="11.42578125" customWidth="1"/>
    <col min="13519" max="13519" width="11.42578125" customWidth="1"/>
    <col min="13521" max="13521" width="11.42578125" customWidth="1"/>
    <col min="13523" max="13523" width="11.42578125" customWidth="1"/>
    <col min="13525" max="13531" width="11.42578125" customWidth="1"/>
    <col min="13535" max="13538" width="11.42578125" customWidth="1"/>
    <col min="13542" max="13542" width="11.42578125" customWidth="1"/>
    <col min="13544" max="13545" width="11.42578125" customWidth="1"/>
    <col min="13548" max="13548" width="11.42578125" customWidth="1"/>
    <col min="13550" max="13551" width="11.42578125" customWidth="1"/>
    <col min="13553" max="13555" width="11.42578125" customWidth="1"/>
    <col min="13558" max="13559" width="11.42578125" customWidth="1"/>
    <col min="13562" max="13564" width="11.42578125" customWidth="1"/>
    <col min="13567" max="13567" width="11.42578125" customWidth="1"/>
    <col min="13583" max="13583" width="11.42578125" customWidth="1"/>
    <col min="13585" max="13592" width="11.42578125" customWidth="1"/>
    <col min="13596" max="13598" width="11.42578125" customWidth="1"/>
    <col min="13615" max="13615" width="11.42578125" customWidth="1"/>
    <col min="13617" max="13619" width="11.42578125" customWidth="1"/>
    <col min="13625" max="13625" width="11.42578125" customWidth="1"/>
    <col min="13629" max="13629" width="11.42578125" customWidth="1"/>
    <col min="13631" max="13631" width="11.42578125" customWidth="1"/>
    <col min="13647" max="13647" width="11.42578125" customWidth="1"/>
    <col min="13652" max="13652" width="11.42578125" customWidth="1"/>
    <col min="13655" max="13659" width="11.42578125" customWidth="1"/>
    <col min="13663" max="13666" width="11.42578125" customWidth="1"/>
    <col min="13670" max="13670" width="11.42578125" customWidth="1"/>
    <col min="13672" max="13673" width="11.42578125" customWidth="1"/>
    <col min="13676" max="13676" width="11.42578125" customWidth="1"/>
    <col min="13678" max="13679" width="11.42578125" customWidth="1"/>
    <col min="13681" max="13693" width="11.42578125" customWidth="1"/>
    <col min="13699" max="13699" width="11.42578125" customWidth="1"/>
    <col min="13701" max="13701" width="11.42578125" customWidth="1"/>
    <col min="13703" max="13706" width="11.42578125" customWidth="1"/>
    <col min="13708" max="13712" width="11.42578125" customWidth="1"/>
    <col min="13714" max="13746" width="11.42578125" customWidth="1"/>
    <col min="13748" max="13748" width="11.42578125" customWidth="1"/>
    <col min="13753" max="13776" width="11.42578125" customWidth="1"/>
    <col min="13781" max="13782" width="11.42578125" customWidth="1"/>
    <col min="13784" max="13786" width="11.42578125" customWidth="1"/>
    <col min="13788" max="13789" width="11.42578125" customWidth="1"/>
    <col min="13792" max="13792" width="11.42578125" customWidth="1"/>
    <col min="13796" max="13796" width="11.42578125" customWidth="1"/>
    <col min="13799" max="13801" width="11.42578125" customWidth="1"/>
    <col min="13803" max="13803" width="11.42578125" customWidth="1"/>
    <col min="13806" max="13807" width="11.42578125" customWidth="1"/>
    <col min="13809" max="13811" width="11.42578125" customWidth="1"/>
    <col min="13814" max="13815" width="11.42578125" customWidth="1"/>
    <col min="13818" max="13820" width="11.42578125" customWidth="1"/>
    <col min="13823" max="13823" width="11.42578125" customWidth="1"/>
    <col min="13839" max="13839" width="11.42578125" customWidth="1"/>
    <col min="13841" max="13841" width="11.42578125" customWidth="1"/>
    <col min="13843" max="13843" width="11.42578125" customWidth="1"/>
    <col min="13846" max="13847" width="11.42578125" customWidth="1"/>
    <col min="13853" max="13853" width="11.42578125" customWidth="1"/>
    <col min="13855" max="13855" width="11.42578125" customWidth="1"/>
    <col min="13871" max="13871" width="11.42578125" customWidth="1"/>
    <col min="13873" max="13875" width="11.42578125" customWidth="1"/>
    <col min="13877" max="13877" width="11.42578125" customWidth="1"/>
    <col min="13879" max="13880" width="11.42578125" customWidth="1"/>
    <col min="13885" max="13885" width="11.42578125" customWidth="1"/>
    <col min="13887" max="13887" width="11.42578125" customWidth="1"/>
    <col min="13903" max="13903" width="11.42578125" customWidth="1"/>
    <col min="13905" max="13905" width="11.42578125" customWidth="1"/>
    <col min="13907" max="13907" width="11.42578125" customWidth="1"/>
    <col min="13910" max="13914" width="11.42578125" customWidth="1"/>
    <col min="13916" max="13917" width="11.42578125" customWidth="1"/>
    <col min="13920" max="13920" width="11.42578125" customWidth="1"/>
    <col min="13924" max="13924" width="11.42578125" customWidth="1"/>
    <col min="13927" max="13929" width="11.42578125" customWidth="1"/>
    <col min="13931" max="13931" width="11.42578125" customWidth="1"/>
    <col min="13934" max="13935" width="11.42578125" customWidth="1"/>
    <col min="13937" max="13939" width="11.42578125" customWidth="1"/>
    <col min="13943" max="13945" width="11.42578125" customWidth="1"/>
    <col min="13947" max="13947" width="11.42578125" customWidth="1"/>
    <col min="13951" max="13951" width="11.42578125" customWidth="1"/>
    <col min="13954" max="13954" width="11.42578125" customWidth="1"/>
    <col min="13959" max="13959" width="11.42578125" customWidth="1"/>
    <col min="13961" max="13961" width="11.42578125" customWidth="1"/>
    <col min="13964" max="13964" width="11.42578125" customWidth="1"/>
    <col min="13966" max="13969" width="11.42578125" customWidth="1"/>
    <col min="13971" max="13971" width="11.42578125" customWidth="1"/>
    <col min="13974" max="13975" width="11.42578125" customWidth="1"/>
    <col min="13981" max="13981" width="11.42578125" customWidth="1"/>
    <col min="13983" max="13983" width="11.42578125" customWidth="1"/>
    <col min="13999" max="13999" width="11.42578125" customWidth="1"/>
    <col min="14001" max="14002" width="11.42578125" customWidth="1"/>
    <col min="14006" max="14033" width="11.42578125" customWidth="1"/>
    <col min="14035" max="14035" width="11.42578125" customWidth="1"/>
    <col min="14039" max="14040" width="11.42578125" customWidth="1"/>
    <col min="14043" max="14044" width="11.42578125" customWidth="1"/>
    <col min="14051" max="14052" width="11.42578125" customWidth="1"/>
    <col min="14054" max="14055" width="11.42578125" customWidth="1"/>
    <col min="14057" max="14058" width="11.42578125" customWidth="1"/>
    <col min="14060" max="14060" width="11.42578125" customWidth="1"/>
    <col min="14062" max="14063" width="11.42578125" customWidth="1"/>
    <col min="14065" max="14066" width="11.42578125" customWidth="1"/>
    <col min="14068" max="14071" width="11.42578125" customWidth="1"/>
    <col min="14074" max="14074" width="11.42578125" customWidth="1"/>
    <col min="14076" max="14078" width="11.42578125" customWidth="1"/>
    <col min="14080" max="14081" width="11.42578125" customWidth="1"/>
    <col min="14086" max="14086" width="11.42578125" customWidth="1"/>
    <col min="14088" max="14090" width="11.42578125" customWidth="1"/>
    <col min="14093" max="14093" width="11.42578125" customWidth="1"/>
    <col min="14095" max="14095" width="11.42578125" customWidth="1"/>
    <col min="14097" max="14100" width="11.42578125" customWidth="1"/>
    <col min="14102" max="14102" width="11.42578125" customWidth="1"/>
    <col min="14104" max="14104" width="11.42578125" customWidth="1"/>
    <col min="14109" max="14109" width="11.42578125" customWidth="1"/>
    <col min="14111" max="14111" width="11.42578125" customWidth="1"/>
    <col min="14127" max="14127" width="11.42578125" customWidth="1"/>
    <col min="14132" max="14132" width="11.42578125" customWidth="1"/>
    <col min="14134" max="14134" width="11.42578125" customWidth="1"/>
    <col min="14136" max="14136" width="11.42578125" customWidth="1"/>
    <col min="14141" max="14141" width="11.42578125" customWidth="1"/>
    <col min="14144" max="14145" width="11.42578125" customWidth="1"/>
    <col min="14147" max="14148" width="11.42578125" customWidth="1"/>
    <col min="14152" max="14154" width="11.42578125" customWidth="1"/>
    <col min="14156" max="14157" width="11.42578125" customWidth="1"/>
    <col min="14160" max="14165" width="11.42578125" customWidth="1"/>
    <col min="14167" max="14168" width="11.42578125" customWidth="1"/>
    <col min="14170" max="14172" width="11.42578125" customWidth="1"/>
    <col min="14175" max="14177" width="11.42578125" customWidth="1"/>
    <col min="14179" max="14180" width="11.42578125" customWidth="1"/>
    <col min="14183" max="14189" width="11.42578125" customWidth="1"/>
    <col min="14191" max="14194" width="11.42578125" customWidth="1"/>
    <col min="14196" max="14196" width="11.42578125" customWidth="1"/>
    <col min="14198" max="14198" width="11.42578125" customWidth="1"/>
    <col min="14200" max="14200" width="11.42578125" customWidth="1"/>
    <col min="14202" max="14203" width="11.42578125" customWidth="1"/>
    <col min="14208" max="14212" width="11.42578125" customWidth="1"/>
    <col min="14216" max="14216" width="11.42578125" customWidth="1"/>
    <col min="14218" max="14218" width="11.42578125" customWidth="1"/>
    <col min="14220" max="14221" width="11.42578125" customWidth="1"/>
    <col min="14224" max="14229" width="11.42578125" customWidth="1"/>
    <col min="14231" max="14234" width="11.42578125" customWidth="1"/>
    <col min="14237" max="14238" width="11.42578125" customWidth="1"/>
    <col min="14240" max="14240" width="11.42578125" customWidth="1"/>
    <col min="14242" max="14243" width="11.42578125" customWidth="1"/>
    <col min="14245" max="14245" width="11.42578125" customWidth="1"/>
    <col min="14248" max="14249" width="11.42578125" customWidth="1"/>
    <col min="14251" max="14253" width="11.42578125" customWidth="1"/>
    <col min="14256" max="14257" width="11.42578125" customWidth="1"/>
    <col min="14259" max="14260" width="11.42578125" customWidth="1"/>
    <col min="14264" max="14264" width="11.42578125" customWidth="1"/>
    <col min="14266" max="14269" width="11.42578125" customWidth="1"/>
    <col min="14272" max="14273" width="11.42578125" customWidth="1"/>
    <col min="14275" max="14276" width="11.42578125" customWidth="1"/>
    <col min="14280" max="14280" width="11.42578125" customWidth="1"/>
    <col min="14282" max="14283" width="11.42578125" customWidth="1"/>
    <col min="14288" max="14297" width="11.42578125" customWidth="1"/>
    <col min="14299" max="14301" width="11.42578125" customWidth="1"/>
    <col min="14304" max="14305" width="11.42578125" customWidth="1"/>
    <col min="14307" max="14308" width="11.42578125" customWidth="1"/>
    <col min="14312" max="14312" width="11.42578125" customWidth="1"/>
    <col min="14314" max="14317" width="11.42578125" customWidth="1"/>
    <col min="14320" max="14321" width="11.42578125" customWidth="1"/>
    <col min="14323" max="14324" width="11.42578125" customWidth="1"/>
    <col min="14328" max="14328" width="11.42578125" customWidth="1"/>
    <col min="14330" max="14331" width="11.42578125" customWidth="1"/>
    <col min="14336" max="14344" width="11.42578125" customWidth="1"/>
    <col min="14351" max="14351" width="11.42578125" customWidth="1"/>
    <col min="14353" max="14355" width="11.42578125" customWidth="1"/>
    <col min="14358" max="14359" width="11.42578125" customWidth="1"/>
    <col min="14365" max="14365" width="11.42578125" customWidth="1"/>
    <col min="14367" max="14367" width="11.42578125" customWidth="1"/>
    <col min="14383" max="14383" width="11.42578125" customWidth="1"/>
    <col min="14385" max="14387" width="11.42578125" customWidth="1"/>
    <col min="14390" max="14391" width="11.42578125" customWidth="1"/>
    <col min="14394" max="14396" width="11.42578125" customWidth="1"/>
    <col min="14399" max="14399" width="11.42578125" customWidth="1"/>
    <col min="14415" max="14415" width="11.42578125" customWidth="1"/>
    <col min="14417" max="14419" width="11.42578125" customWidth="1"/>
    <col min="14422" max="14423" width="11.42578125" customWidth="1"/>
    <col min="14429" max="14429" width="11.42578125" customWidth="1"/>
    <col min="14431" max="14431" width="11.42578125" customWidth="1"/>
    <col min="14447" max="14447" width="11.42578125" customWidth="1"/>
    <col min="14451" max="14460" width="11.42578125" customWidth="1"/>
    <col min="14462" max="14476" width="11.42578125" customWidth="1"/>
    <col min="14478" max="14481" width="11.42578125" customWidth="1"/>
    <col min="14484" max="14484" width="11.42578125" customWidth="1"/>
    <col min="14486" max="14491" width="11.42578125" customWidth="1"/>
    <col min="14494" max="14494" width="11.42578125" customWidth="1"/>
    <col min="14496" max="14515" width="11.42578125" customWidth="1"/>
    <col min="14517" max="14517" width="11.42578125" customWidth="1"/>
    <col min="14525" max="14525" width="11.42578125" customWidth="1"/>
    <col min="14527" max="14527" width="11.42578125" customWidth="1"/>
    <col min="14543" max="14543" width="11.42578125" customWidth="1"/>
    <col min="14545" max="14545" width="11.42578125" customWidth="1"/>
    <col min="14549" max="14550" width="11.42578125" customWidth="1"/>
    <col min="14552" max="14552" width="11.42578125" customWidth="1"/>
    <col min="14554" max="14555" width="11.42578125" customWidth="1"/>
    <col min="14559" max="14559" width="11.42578125" customWidth="1"/>
    <col min="14561" max="14563" width="11.42578125" customWidth="1"/>
    <col min="14566" max="14566" width="11.42578125" customWidth="1"/>
    <col min="14568" max="14569" width="11.42578125" customWidth="1"/>
    <col min="14572" max="14572" width="11.42578125" customWidth="1"/>
    <col min="14574" max="14575" width="11.42578125" customWidth="1"/>
    <col min="14577" max="14586" width="11.42578125" customWidth="1"/>
    <col min="14588" max="14589" width="11.42578125" customWidth="1"/>
    <col min="14591" max="14594" width="11.42578125" customWidth="1"/>
    <col min="14597" max="14597" width="11.42578125" customWidth="1"/>
    <col min="14599" max="14602" width="11.42578125" customWidth="1"/>
    <col min="14604" max="14609" width="11.42578125" customWidth="1"/>
    <col min="14612" max="14612" width="11.42578125" customWidth="1"/>
    <col min="14614" max="14625" width="11.42578125" customWidth="1"/>
    <col min="14629" max="14634" width="11.42578125" customWidth="1"/>
    <col min="14636" max="14636" width="11.42578125" customWidth="1"/>
    <col min="14638" max="14638" width="11.42578125" customWidth="1"/>
    <col min="14640" max="14640" width="11.42578125" customWidth="1"/>
    <col min="14642" max="14643" width="11.42578125" customWidth="1"/>
    <col min="14648" max="14652" width="11.42578125" customWidth="1"/>
    <col min="14656" max="14656" width="11.42578125" customWidth="1"/>
    <col min="14658" max="14658" width="11.42578125" customWidth="1"/>
    <col min="14660" max="14661" width="11.42578125" customWidth="1"/>
    <col min="14664" max="14669" width="11.42578125" customWidth="1"/>
    <col min="14671" max="14674" width="11.42578125" customWidth="1"/>
    <col min="14677" max="14678" width="11.42578125" customWidth="1"/>
    <col min="14680" max="14680" width="11.42578125" customWidth="1"/>
    <col min="14682" max="14683" width="11.42578125" customWidth="1"/>
    <col min="14685" max="14685" width="11.42578125" customWidth="1"/>
    <col min="14688" max="14689" width="11.42578125" customWidth="1"/>
    <col min="14691" max="14693" width="11.42578125" customWidth="1"/>
    <col min="14696" max="14697" width="11.42578125" customWidth="1"/>
    <col min="14699" max="14700" width="11.42578125" customWidth="1"/>
    <col min="14704" max="14704" width="11.42578125" customWidth="1"/>
    <col min="14706" max="14709" width="11.42578125" customWidth="1"/>
    <col min="14712" max="14713" width="11.42578125" customWidth="1"/>
    <col min="14715" max="14716" width="11.42578125" customWidth="1"/>
    <col min="14720" max="14720" width="11.42578125" customWidth="1"/>
    <col min="14722" max="14723" width="11.42578125" customWidth="1"/>
    <col min="14725" max="14725" width="11.42578125" customWidth="1"/>
    <col min="14728" max="14728" width="11.42578125" customWidth="1"/>
    <col min="14730" max="14730" width="11.42578125" customWidth="1"/>
    <col min="14732" max="14733" width="11.42578125" customWidth="1"/>
    <col min="14736" max="14736" width="11.42578125" customWidth="1"/>
    <col min="14739" max="14740" width="11.42578125" customWidth="1"/>
    <col min="14744" max="14745" width="11.42578125" customWidth="1"/>
    <col min="14748" max="14749" width="11.42578125" customWidth="1"/>
    <col min="14752" max="14753" width="11.42578125" customWidth="1"/>
    <col min="14755" max="14756" width="11.42578125" customWidth="1"/>
    <col min="14760" max="14760" width="11.42578125" customWidth="1"/>
    <col min="14762" max="14765" width="11.42578125" customWidth="1"/>
    <col min="14768" max="14768" width="11.42578125" customWidth="1"/>
    <col min="14770" max="14770" width="11.42578125" customWidth="1"/>
    <col min="14773" max="14773" width="11.42578125" customWidth="1"/>
    <col min="14776" max="14776" width="11.42578125" customWidth="1"/>
    <col min="14778" max="14778" width="11.42578125" customWidth="1"/>
    <col min="14780" max="14781" width="11.42578125" customWidth="1"/>
    <col min="14784" max="14784" width="11.42578125" customWidth="1"/>
    <col min="14788" max="14788" width="11.42578125" customWidth="1"/>
    <col min="14792" max="14792" width="11.42578125" customWidth="1"/>
    <col min="14797" max="14797" width="11.42578125" customWidth="1"/>
    <col min="14800" max="14801" width="11.42578125" customWidth="1"/>
    <col min="14803" max="14804" width="11.42578125" customWidth="1"/>
    <col min="14808" max="14808" width="11.42578125" customWidth="1"/>
    <col min="14811" max="14811" width="11.42578125" customWidth="1"/>
    <col min="14813" max="14813" width="11.42578125" customWidth="1"/>
    <col min="14816" max="14817" width="11.42578125" customWidth="1"/>
    <col min="14819" max="14821" width="11.42578125" customWidth="1"/>
    <col min="14824" max="14824" width="11.42578125" customWidth="1"/>
    <col min="14826" max="14826" width="11.42578125" customWidth="1"/>
    <col min="14828" max="14828" width="11.42578125" customWidth="1"/>
    <col min="14832" max="14833" width="11.42578125" customWidth="1"/>
    <col min="14837" max="14837" width="11.42578125" customWidth="1"/>
    <col min="14840" max="14842" width="11.42578125" customWidth="1"/>
    <col min="14844" max="14845" width="11.42578125" customWidth="1"/>
    <col min="14848" max="14850" width="11.42578125" customWidth="1"/>
    <col min="14853" max="14853" width="11.42578125" customWidth="1"/>
    <col min="14856" max="14856" width="11.42578125" customWidth="1"/>
    <col min="14858" max="14858" width="11.42578125" customWidth="1"/>
    <col min="14860" max="14861" width="11.42578125" customWidth="1"/>
    <col min="14864" max="14864" width="11.42578125" customWidth="1"/>
    <col min="14869" max="14869" width="11.42578125" customWidth="1"/>
    <col min="14872" max="14874" width="11.42578125" customWidth="1"/>
    <col min="14877" max="14877" width="11.42578125" customWidth="1"/>
    <col min="14880" max="14880" width="11.42578125" customWidth="1"/>
    <col min="14895" max="14895" width="11.42578125" customWidth="1"/>
    <col min="14898" max="14900" width="11.42578125" customWidth="1"/>
    <col min="14902" max="14903" width="11.42578125" customWidth="1"/>
    <col min="14906" max="14906" width="11.42578125" customWidth="1"/>
    <col min="14908" max="14908" width="11.42578125" customWidth="1"/>
    <col min="14911" max="14911" width="11.42578125" customWidth="1"/>
    <col min="14913" max="14915" width="11.42578125" customWidth="1"/>
    <col min="14918" max="14918" width="11.42578125" customWidth="1"/>
    <col min="14920" max="14921" width="11.42578125" customWidth="1"/>
    <col min="14924" max="14924" width="11.42578125" customWidth="1"/>
    <col min="14926" max="14927" width="11.42578125" customWidth="1"/>
    <col min="14929" max="14935" width="11.42578125" customWidth="1"/>
    <col min="14937" max="14965" width="11.42578125" customWidth="1"/>
    <col min="14967" max="14967" width="11.42578125" customWidth="1"/>
    <col min="14970" max="14972" width="11.42578125" customWidth="1"/>
    <col min="14974" max="14978" width="11.42578125" customWidth="1"/>
    <col min="14981" max="14984" width="11.42578125" customWidth="1"/>
    <col min="14986" max="14986" width="11.42578125" customWidth="1"/>
    <col min="14989" max="14989" width="11.42578125" customWidth="1"/>
    <col min="14991" max="14991" width="11.42578125" customWidth="1"/>
    <col min="14993" max="15002" width="11.42578125" customWidth="1"/>
    <col min="15004" max="15009" width="11.42578125" customWidth="1"/>
    <col min="15011" max="15013" width="11.42578125" customWidth="1"/>
    <col min="15015" max="15015" width="11.42578125" customWidth="1"/>
    <col min="15017" max="15017" width="11.42578125" customWidth="1"/>
    <col min="15020" max="15032" width="11.42578125" customWidth="1"/>
    <col min="15034" max="15034" width="11.42578125" customWidth="1"/>
    <col min="15036" max="15036" width="11.42578125" customWidth="1"/>
    <col min="15038" max="15042" width="11.42578125" customWidth="1"/>
    <col min="15045" max="15045" width="11.42578125" customWidth="1"/>
    <col min="15047" max="15050" width="11.42578125" customWidth="1"/>
    <col min="15052" max="15064" width="11.42578125" customWidth="1"/>
    <col min="15069" max="15092" width="11.42578125" customWidth="1"/>
    <col min="15094" max="15109" width="11.42578125" customWidth="1"/>
    <col min="15113" max="15113" width="11.42578125" customWidth="1"/>
    <col min="15115" max="15116" width="11.42578125" customWidth="1"/>
    <col min="15118" max="15119" width="11.42578125" customWidth="1"/>
    <col min="15122" max="15123" width="11.42578125" customWidth="1"/>
    <col min="15125" max="15126" width="11.42578125" customWidth="1"/>
    <col min="15128" max="15128" width="11.42578125" customWidth="1"/>
    <col min="15133" max="15133" width="11.42578125" customWidth="1"/>
    <col min="15136" max="15139" width="11.42578125" customWidth="1"/>
    <col min="15141" max="15141" width="11.42578125" customWidth="1"/>
    <col min="15145" max="15145" width="11.42578125" customWidth="1"/>
    <col min="15147" max="15150" width="11.42578125" customWidth="1"/>
    <col min="15152" max="15153" width="11.42578125" customWidth="1"/>
    <col min="15157" max="15170" width="11.42578125" customWidth="1"/>
    <col min="15172" max="15172" width="11.42578125" customWidth="1"/>
    <col min="15174" max="15174" width="11.42578125" customWidth="1"/>
    <col min="15176" max="15184" width="11.42578125" customWidth="1"/>
    <col min="15186" max="15187" width="11.42578125" customWidth="1"/>
    <col min="15192" max="15204" width="11.42578125" customWidth="1"/>
    <col min="15208" max="15216" width="11.42578125" customWidth="1"/>
    <col min="15218" max="15218" width="11.42578125" customWidth="1"/>
    <col min="15220" max="15221" width="11.42578125" customWidth="1"/>
    <col min="15224" max="15237" width="11.42578125" customWidth="1"/>
    <col min="15239" max="15250" width="11.42578125" customWidth="1"/>
    <col min="15253" max="15254" width="11.42578125" customWidth="1"/>
    <col min="15256" max="15264" width="11.42578125" customWidth="1"/>
    <col min="15266" max="15267" width="11.42578125" customWidth="1"/>
    <col min="15269" max="15269" width="11.42578125" customWidth="1"/>
    <col min="15272" max="15281" width="11.42578125" customWidth="1"/>
    <col min="15283" max="15285" width="11.42578125" customWidth="1"/>
    <col min="15288" max="15297" width="11.42578125" customWidth="1"/>
    <col min="15299" max="15300" width="11.42578125" customWidth="1"/>
    <col min="15304" max="15312" width="11.42578125" customWidth="1"/>
    <col min="15315" max="15344" width="11.42578125" customWidth="1"/>
    <col min="15346" max="15347" width="11.42578125" customWidth="1"/>
    <col min="15349" max="15349" width="11.42578125" customWidth="1"/>
    <col min="15352" max="15360" width="11.42578125" customWidth="1"/>
    <col min="15362" max="15362" width="11.42578125" customWidth="1"/>
    <col min="15364" max="15365" width="11.42578125" customWidth="1"/>
    <col min="15368" max="15381" width="11.42578125" customWidth="1"/>
    <col min="15385" max="15387" width="11.42578125" customWidth="1"/>
    <col min="15391" max="15391" width="11.42578125" customWidth="1"/>
    <col min="15394" max="15394" width="11.42578125" customWidth="1"/>
    <col min="15399" max="15399" width="11.42578125" customWidth="1"/>
    <col min="15401" max="15401" width="11.42578125" customWidth="1"/>
    <col min="15404" max="15404" width="11.42578125" customWidth="1"/>
    <col min="15406" max="15418" width="11.42578125" customWidth="1"/>
    <col min="15420" max="15421" width="11.42578125" customWidth="1"/>
    <col min="15423" max="15426" width="11.42578125" customWidth="1"/>
    <col min="15429" max="15429" width="11.42578125" customWidth="1"/>
    <col min="15431" max="15434" width="11.42578125" customWidth="1"/>
    <col min="15436" max="15440" width="11.42578125" customWidth="1"/>
    <col min="15442" max="15442" width="11.42578125" customWidth="1"/>
    <col min="15445" max="15445" width="11.42578125" customWidth="1"/>
    <col min="15448" max="15456" width="11.42578125" customWidth="1"/>
    <col min="15458" max="15458" width="11.42578125" customWidth="1"/>
    <col min="15460" max="15461" width="11.42578125" customWidth="1"/>
    <col min="15464" max="15475" width="11.42578125" customWidth="1"/>
    <col min="15477" max="15517" width="11.42578125" customWidth="1"/>
    <col min="15523" max="15523" width="11.42578125" customWidth="1"/>
    <col min="15525" max="15525" width="11.42578125" customWidth="1"/>
    <col min="15527" max="15530" width="11.42578125" customWidth="1"/>
    <col min="15532" max="15539" width="11.42578125" customWidth="1"/>
    <col min="15543" max="15545" width="11.42578125" customWidth="1"/>
    <col min="15547" max="15547" width="11.42578125" customWidth="1"/>
    <col min="15549" max="15549" width="11.42578125" customWidth="1"/>
    <col min="15551" max="15552" width="11.42578125" customWidth="1"/>
    <col min="15555" max="15555" width="11.42578125" customWidth="1"/>
    <col min="15560" max="15562" width="11.42578125" customWidth="1"/>
    <col min="15565" max="15565" width="11.42578125" customWidth="1"/>
    <col min="15567" max="15567" width="11.42578125" customWidth="1"/>
    <col min="15569" max="15569" width="11.42578125" customWidth="1"/>
    <col min="15573" max="15573" width="11.42578125" customWidth="1"/>
    <col min="15576" max="15586" width="11.42578125" customWidth="1"/>
    <col min="15588" max="15589" width="11.42578125" customWidth="1"/>
    <col min="15592" max="15602" width="11.42578125" customWidth="1"/>
    <col min="15605" max="15605" width="11.42578125" customWidth="1"/>
    <col min="15608" max="15616" width="11.42578125" customWidth="1"/>
    <col min="15618" max="15618" width="11.42578125" customWidth="1"/>
    <col min="15620" max="15621" width="11.42578125" customWidth="1"/>
    <col min="15624" max="15632" width="11.42578125" customWidth="1"/>
    <col min="15637" max="15637" width="11.42578125" customWidth="1"/>
    <col min="15640" max="15650" width="11.42578125" customWidth="1"/>
    <col min="15653" max="15653" width="11.42578125" customWidth="1"/>
    <col min="15656" max="15666" width="11.42578125" customWidth="1"/>
    <col min="15669" max="15669" width="11.42578125" customWidth="1"/>
    <col min="15672" max="15680" width="11.42578125" customWidth="1"/>
    <col min="15685" max="15685" width="11.42578125" customWidth="1"/>
    <col min="15688" max="15696" width="11.42578125" customWidth="1"/>
    <col min="15699" max="15701" width="11.42578125" customWidth="1"/>
    <col min="15703" max="15704" width="11.42578125" customWidth="1"/>
    <col min="15706" max="15707" width="11.42578125" customWidth="1"/>
    <col min="15709" max="15709" width="11.42578125" customWidth="1"/>
    <col min="15711" max="15714" width="11.42578125" customWidth="1"/>
    <col min="15718" max="15718" width="11.42578125" customWidth="1"/>
    <col min="15720" max="15721" width="11.42578125" customWidth="1"/>
    <col min="15724" max="15724" width="11.42578125" customWidth="1"/>
    <col min="15726" max="15727" width="11.42578125" customWidth="1"/>
    <col min="15729" max="15735" width="11.42578125" customWidth="1"/>
    <col min="15737" max="15773" width="11.42578125" customWidth="1"/>
    <col min="15779" max="15779" width="11.42578125" customWidth="1"/>
    <col min="15781" max="15781" width="11.42578125" customWidth="1"/>
    <col min="15783" max="15786" width="11.42578125" customWidth="1"/>
    <col min="15788" max="15795" width="11.42578125" customWidth="1"/>
    <col min="15805" max="15805" width="11.42578125" customWidth="1"/>
    <col min="15807" max="15807" width="11.42578125" customWidth="1"/>
    <col min="15823" max="15823" width="11.42578125" customWidth="1"/>
    <col min="15827" max="15827" width="11.42578125" customWidth="1"/>
    <col min="15829" max="15829" width="11.42578125" customWidth="1"/>
    <col min="15832" max="15833" width="11.42578125" customWidth="1"/>
    <col min="15836" max="15838" width="11.42578125" customWidth="1"/>
    <col min="15841" max="15843" width="11.42578125" customWidth="1"/>
    <col min="15846" max="15846" width="11.42578125" customWidth="1"/>
    <col min="15848" max="15849" width="11.42578125" customWidth="1"/>
    <col min="15852" max="15852" width="11.42578125" customWidth="1"/>
    <col min="15854" max="15855" width="11.42578125" customWidth="1"/>
    <col min="15857" max="15905" width="11.42578125" customWidth="1"/>
    <col min="15909" max="15909" width="11.42578125" customWidth="1"/>
    <col min="15911" max="15923" width="11.42578125" customWidth="1"/>
    <col min="15925" max="15925" width="11.42578125" customWidth="1"/>
    <col min="15927" max="15932" width="11.42578125" customWidth="1"/>
    <col min="15935" max="15935" width="11.42578125" customWidth="1"/>
    <col min="15951" max="15951" width="11.42578125" customWidth="1"/>
    <col min="15953" max="15953" width="11.42578125" customWidth="1"/>
    <col min="15955" max="15957" width="11.42578125" customWidth="1"/>
    <col min="15960" max="15960" width="11.42578125" customWidth="1"/>
    <col min="15962" max="15963" width="11.42578125" customWidth="1"/>
    <col min="15965" max="15965" width="11.42578125" customWidth="1"/>
    <col min="15967" max="15970" width="11.42578125" customWidth="1"/>
    <col min="15974" max="15974" width="11.42578125" customWidth="1"/>
    <col min="15976" max="15977" width="11.42578125" customWidth="1"/>
    <col min="15980" max="15980" width="11.42578125" customWidth="1"/>
    <col min="15982" max="15983" width="11.42578125" customWidth="1"/>
    <col min="15985" max="15997" width="11.42578125" customWidth="1"/>
    <col min="16003" max="16003" width="11.42578125" customWidth="1"/>
    <col min="16005" max="16005" width="11.42578125" customWidth="1"/>
    <col min="16007" max="16010" width="11.42578125" customWidth="1"/>
    <col min="16012" max="16023" width="11.42578125" customWidth="1"/>
    <col min="16025" max="16048" width="11.42578125" customWidth="1"/>
    <col min="16053" max="16053" width="11.42578125" customWidth="1"/>
    <col min="16056" max="16064" width="11.42578125" customWidth="1"/>
    <col min="16068" max="16068" width="11.42578125" customWidth="1"/>
    <col min="16072" max="16080" width="11.42578125" customWidth="1"/>
    <col min="16084" max="16084" width="11.42578125" customWidth="1"/>
    <col min="16088" max="16096" width="11.42578125" customWidth="1"/>
    <col min="16101" max="16101" width="11.42578125" customWidth="1"/>
    <col min="16104" max="16128" width="11.42578125" customWidth="1"/>
    <col min="16132" max="16132" width="11.42578125" customWidth="1"/>
    <col min="16134" max="16135" width="11.42578125" customWidth="1"/>
    <col min="16137" max="16138" width="11.42578125" customWidth="1"/>
    <col min="16141" max="16142" width="11.42578125" customWidth="1"/>
    <col min="16144" max="16145" width="11.42578125" customWidth="1"/>
    <col min="16147" max="16147" width="11.42578125" customWidth="1"/>
    <col min="16152" max="16152" width="11.42578125" customWidth="1"/>
    <col min="16155" max="16158" width="11.42578125" customWidth="1"/>
    <col min="16161" max="16176" width="11.42578125" customWidth="1"/>
    <col min="16181" max="16181" width="11.42578125" customWidth="1"/>
    <col min="16184" max="16192" width="11.42578125" customWidth="1"/>
    <col min="16196" max="16196" width="11.42578125" customWidth="1"/>
    <col min="16200" max="16209" width="11.42578125" customWidth="1"/>
    <col min="16213" max="16214" width="11.42578125" customWidth="1"/>
    <col min="16216" max="16220" width="11.42578125" customWidth="1"/>
    <col min="16223" max="16225" width="11.42578125" customWidth="1"/>
    <col min="16231" max="16232" width="11.42578125" customWidth="1"/>
    <col min="16235" max="16235" width="11.42578125" customWidth="1"/>
    <col min="16238" max="16239" width="11.42578125" customWidth="1"/>
    <col min="16241" max="16278" width="11.42578125" customWidth="1"/>
    <col min="16280" max="16280" width="11.42578125" customWidth="1"/>
    <col min="16282" max="16282" width="11.42578125" customWidth="1"/>
    <col min="16284" max="16284" width="11.42578125" customWidth="1"/>
    <col min="16286" max="16286" width="11.42578125" customWidth="1"/>
    <col min="16288" max="16290" width="11.42578125" customWidth="1"/>
    <col min="16293" max="16296" width="11.42578125" customWidth="1"/>
    <col min="16298" max="16298" width="11.42578125" customWidth="1"/>
    <col min="16301" max="16301" width="11.42578125" customWidth="1"/>
    <col min="16303" max="16303" width="11.42578125" customWidth="1"/>
    <col min="16305" max="16307" width="11.42578125" customWidth="1"/>
    <col min="16311" max="16316" width="11.42578125" customWidth="1"/>
    <col min="16319" max="16319" width="11.42578125" customWidth="1"/>
    <col min="16335" max="16335" width="11.42578125" customWidth="1"/>
    <col min="16337" max="16339" width="11.42578125" customWidth="1"/>
    <col min="16341" max="16342" width="11.42578125" customWidth="1"/>
    <col min="16346" max="16348" width="11.42578125" customWidth="1"/>
    <col min="16351" max="16353" width="11.42578125" customWidth="1"/>
    <col min="16359" max="16360" width="11.42578125" customWidth="1"/>
    <col min="16363" max="16363" width="11.42578125" customWidth="1"/>
    <col min="16366" max="16367" width="11.42578125" customWidth="1"/>
    <col min="16369" max="16381" width="11.42578125" customWidth="1"/>
  </cols>
  <sheetData/>
  <printOptions gridLines="1" gridLinesSet="0"/>
  <pageMargins left="0.75" right="0.75" top="1" bottom="1" header="0.5" footer="0.5"/>
  <headerFooter>
    <oddHeader>&amp;A</oddHeader>
    <oddFooter>Page 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Joel Dunn</cp:lastModifiedBy>
  <dcterms:created xsi:type="dcterms:W3CDTF">2013-03-24T17:34:12Z</dcterms:created>
  <dcterms:modified xsi:type="dcterms:W3CDTF">2013-03-24T17:34:13Z</dcterms:modified>
</cp:coreProperties>
</file>